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james_cowling_birmingham_gov_uk/Documents/Desktop/"/>
    </mc:Choice>
  </mc:AlternateContent>
  <xr:revisionPtr revIDLastSave="0" documentId="8_{E0A43E4B-7769-4FFE-919A-A986AAAC2554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ASPAC" sheetId="5" state="hidden" r:id="rId1"/>
    <sheet name="Introduction" sheetId="7" r:id="rId2"/>
    <sheet name="number" sheetId="2" r:id="rId3"/>
    <sheet name="percent" sheetId="1" r:id="rId4"/>
    <sheet name="Sheet1" sheetId="8" state="hidden" r:id="rId5"/>
  </sheets>
  <definedNames>
    <definedName name="_xlnm.Print_Area" localSheetId="1">Introduction!$A$1:$A$46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A1" i="2"/>
  <c r="B7" i="2"/>
  <c r="B8" i="2"/>
  <c r="B8" i="1" s="1"/>
  <c r="B9" i="2"/>
  <c r="F9" i="1" s="1"/>
  <c r="B10" i="2"/>
  <c r="B10" i="1" s="1"/>
  <c r="B12" i="2"/>
  <c r="D12" i="1" s="1"/>
  <c r="B13" i="2"/>
  <c r="C13" i="1" s="1"/>
  <c r="B14" i="2"/>
  <c r="G14" i="1" s="1"/>
  <c r="B15" i="2"/>
  <c r="D15" i="1" s="1"/>
  <c r="B16" i="2"/>
  <c r="B16" i="1" s="1"/>
  <c r="B17" i="2"/>
  <c r="F17" i="1" s="1"/>
  <c r="B18" i="2"/>
  <c r="H18" i="1" s="1"/>
  <c r="B19" i="2"/>
  <c r="J19" i="1" s="1"/>
  <c r="B20" i="2"/>
  <c r="I20" i="1" s="1"/>
  <c r="B21" i="2"/>
  <c r="B21" i="1" s="1"/>
  <c r="B23" i="2"/>
  <c r="B23" i="1" s="1"/>
  <c r="B24" i="2"/>
  <c r="G24" i="1" s="1"/>
  <c r="B25" i="2"/>
  <c r="G25" i="1" s="1"/>
  <c r="B26" i="2"/>
  <c r="N26" i="1" s="1"/>
  <c r="B27" i="2"/>
  <c r="E27" i="1" s="1"/>
  <c r="B28" i="2"/>
  <c r="B28" i="1" s="1"/>
  <c r="B29" i="2"/>
  <c r="C29" i="1" s="1"/>
  <c r="B30" i="2"/>
  <c r="G30" i="1" s="1"/>
  <c r="B31" i="2"/>
  <c r="E31" i="1" s="1"/>
  <c r="B32" i="2"/>
  <c r="B32" i="1" s="1"/>
  <c r="B33" i="2"/>
  <c r="J33" i="1" s="1"/>
  <c r="B34" i="2"/>
  <c r="N34" i="1" s="1"/>
  <c r="B35" i="2"/>
  <c r="C35" i="1" s="1"/>
  <c r="B36" i="2"/>
  <c r="C36" i="1" s="1"/>
  <c r="B37" i="2"/>
  <c r="J37" i="1" s="1"/>
  <c r="B38" i="2"/>
  <c r="G38" i="1" s="1"/>
  <c r="B39" i="2"/>
  <c r="B39" i="1" s="1"/>
  <c r="B40" i="2"/>
  <c r="B40" i="1" s="1"/>
  <c r="B41" i="2"/>
  <c r="B41" i="1" s="1"/>
  <c r="B42" i="2"/>
  <c r="N42" i="1" s="1"/>
  <c r="B43" i="2"/>
  <c r="J43" i="1" s="1"/>
  <c r="B44" i="2"/>
  <c r="J44" i="1" s="1"/>
  <c r="B45" i="2"/>
  <c r="J45" i="1" s="1"/>
  <c r="B46" i="2"/>
  <c r="G46" i="1" s="1"/>
  <c r="B47" i="2"/>
  <c r="I47" i="1" s="1"/>
  <c r="B48" i="2"/>
  <c r="B48" i="1" s="1"/>
  <c r="B49" i="2"/>
  <c r="H49" i="1" s="1"/>
  <c r="B50" i="2"/>
  <c r="N50" i="1" s="1"/>
  <c r="B51" i="2"/>
  <c r="B51" i="1" s="1"/>
  <c r="B52" i="2"/>
  <c r="B52" i="1" s="1"/>
  <c r="B53" i="2"/>
  <c r="B53" i="1" s="1"/>
  <c r="B54" i="2"/>
  <c r="G54" i="1" s="1"/>
  <c r="B55" i="2"/>
  <c r="B55" i="1" s="1"/>
  <c r="B56" i="2"/>
  <c r="B56" i="1" s="1"/>
  <c r="B57" i="2"/>
  <c r="G57" i="1" s="1"/>
  <c r="B58" i="2"/>
  <c r="N58" i="1" s="1"/>
  <c r="B59" i="2"/>
  <c r="H59" i="1" s="1"/>
  <c r="B60" i="2"/>
  <c r="B60" i="1" s="1"/>
  <c r="B61" i="2"/>
  <c r="H61" i="1" s="1"/>
  <c r="B62" i="2"/>
  <c r="G62" i="1" s="1"/>
  <c r="B63" i="2"/>
  <c r="B63" i="1" s="1"/>
  <c r="B64" i="2"/>
  <c r="B64" i="1" s="1"/>
  <c r="B65" i="2"/>
  <c r="F65" i="1" s="1"/>
  <c r="B66" i="2"/>
  <c r="N66" i="1" s="1"/>
  <c r="B67" i="2"/>
  <c r="G67" i="1" s="1"/>
  <c r="B68" i="2"/>
  <c r="B68" i="1" s="1"/>
  <c r="B69" i="2"/>
  <c r="J69" i="1" s="1"/>
  <c r="B70" i="2"/>
  <c r="G70" i="1" s="1"/>
  <c r="B71" i="2"/>
  <c r="B71" i="1" s="1"/>
  <c r="B72" i="2"/>
  <c r="B72" i="1" s="1"/>
  <c r="B73" i="2"/>
  <c r="B73" i="1" s="1"/>
  <c r="B74" i="2"/>
  <c r="B74" i="1" s="1"/>
  <c r="B75" i="2"/>
  <c r="F75" i="1" s="1"/>
  <c r="B76" i="2"/>
  <c r="G76" i="1" s="1"/>
  <c r="B77" i="2"/>
  <c r="D77" i="1" s="1"/>
  <c r="B78" i="2"/>
  <c r="G78" i="1" s="1"/>
  <c r="B79" i="2"/>
  <c r="B79" i="1" s="1"/>
  <c r="B80" i="2"/>
  <c r="B80" i="1" s="1"/>
  <c r="B81" i="2"/>
  <c r="E81" i="1" s="1"/>
  <c r="B82" i="2"/>
  <c r="B82" i="1" s="1"/>
  <c r="B83" i="2"/>
  <c r="B83" i="1" s="1"/>
  <c r="B84" i="2"/>
  <c r="B84" i="1" s="1"/>
  <c r="B85" i="2"/>
  <c r="I85" i="1" s="1"/>
  <c r="B86" i="2"/>
  <c r="G86" i="1" s="1"/>
  <c r="B87" i="2"/>
  <c r="B87" i="1" s="1"/>
  <c r="B88" i="2"/>
  <c r="B88" i="1" s="1"/>
  <c r="B89" i="2"/>
  <c r="C89" i="1" s="1"/>
  <c r="B90" i="2"/>
  <c r="N90" i="1" s="1"/>
  <c r="B91" i="2"/>
  <c r="B91" i="1" s="1"/>
  <c r="B6" i="2"/>
  <c r="H6" i="1" s="1"/>
  <c r="A2" i="1"/>
  <c r="A2" i="2"/>
  <c r="A1" i="1"/>
  <c r="B7" i="1"/>
  <c r="B6" i="1"/>
  <c r="G26" i="1"/>
  <c r="H47" i="1"/>
  <c r="G23" i="1"/>
  <c r="F23" i="1"/>
  <c r="C16" i="1"/>
  <c r="D16" i="1"/>
  <c r="E16" i="1"/>
  <c r="H16" i="1"/>
  <c r="J16" i="1"/>
  <c r="E17" i="1"/>
  <c r="H17" i="1"/>
  <c r="J17" i="1"/>
  <c r="F19" i="1"/>
  <c r="G19" i="1"/>
  <c r="C7" i="1"/>
  <c r="D7" i="1"/>
  <c r="E7" i="1"/>
  <c r="F7" i="1"/>
  <c r="G7" i="1"/>
  <c r="H7" i="1"/>
  <c r="I7" i="1"/>
  <c r="J7" i="1"/>
  <c r="E6" i="1"/>
  <c r="F6" i="1"/>
  <c r="G6" i="1"/>
  <c r="I6" i="1"/>
  <c r="J6" i="1"/>
  <c r="C6" i="1"/>
  <c r="H82" i="1" l="1"/>
  <c r="H66" i="1"/>
  <c r="B34" i="1"/>
  <c r="E50" i="1"/>
  <c r="F58" i="1"/>
  <c r="F42" i="1"/>
  <c r="J35" i="1"/>
  <c r="E83" i="1"/>
  <c r="G34" i="1"/>
  <c r="H65" i="1"/>
  <c r="G89" i="1"/>
  <c r="G82" i="1"/>
  <c r="G66" i="1"/>
  <c r="D58" i="1"/>
  <c r="D50" i="1"/>
  <c r="E42" i="1"/>
  <c r="F34" i="1"/>
  <c r="F26" i="1"/>
  <c r="B58" i="1"/>
  <c r="F90" i="1"/>
  <c r="F82" i="1"/>
  <c r="F66" i="1"/>
  <c r="C58" i="1"/>
  <c r="C50" i="1"/>
  <c r="D42" i="1"/>
  <c r="E34" i="1"/>
  <c r="E26" i="1"/>
  <c r="B90" i="1"/>
  <c r="D90" i="1"/>
  <c r="I74" i="1"/>
  <c r="J50" i="1"/>
  <c r="C42" i="1"/>
  <c r="D34" i="1"/>
  <c r="D26" i="1"/>
  <c r="C90" i="1"/>
  <c r="H74" i="1"/>
  <c r="J58" i="1"/>
  <c r="I50" i="1"/>
  <c r="J42" i="1"/>
  <c r="C34" i="1"/>
  <c r="C26" i="1"/>
  <c r="G74" i="1"/>
  <c r="I58" i="1"/>
  <c r="H50" i="1"/>
  <c r="I42" i="1"/>
  <c r="J34" i="1"/>
  <c r="J26" i="1"/>
  <c r="F74" i="1"/>
  <c r="H58" i="1"/>
  <c r="G50" i="1"/>
  <c r="H42" i="1"/>
  <c r="I34" i="1"/>
  <c r="I26" i="1"/>
  <c r="I82" i="1"/>
  <c r="I66" i="1"/>
  <c r="G58" i="1"/>
  <c r="F50" i="1"/>
  <c r="G42" i="1"/>
  <c r="H34" i="1"/>
  <c r="H26" i="1"/>
  <c r="B26" i="1"/>
  <c r="N45" i="1"/>
  <c r="J90" i="1"/>
  <c r="E82" i="1"/>
  <c r="E74" i="1"/>
  <c r="E66" i="1"/>
  <c r="I90" i="1"/>
  <c r="J87" i="1"/>
  <c r="D82" i="1"/>
  <c r="D74" i="1"/>
  <c r="D66" i="1"/>
  <c r="E58" i="1"/>
  <c r="H90" i="1"/>
  <c r="C82" i="1"/>
  <c r="C74" i="1"/>
  <c r="C66" i="1"/>
  <c r="B42" i="1"/>
  <c r="G90" i="1"/>
  <c r="J82" i="1"/>
  <c r="J74" i="1"/>
  <c r="J66" i="1"/>
  <c r="B50" i="1"/>
  <c r="N29" i="1"/>
  <c r="E90" i="1"/>
  <c r="B66" i="1"/>
  <c r="N61" i="1"/>
  <c r="N77" i="1"/>
  <c r="N31" i="1"/>
  <c r="N47" i="1"/>
  <c r="N63" i="1"/>
  <c r="N79" i="1"/>
  <c r="N33" i="1"/>
  <c r="N49" i="1"/>
  <c r="N65" i="1"/>
  <c r="N81" i="1"/>
  <c r="G80" i="1"/>
  <c r="N35" i="1"/>
  <c r="N51" i="1"/>
  <c r="N67" i="1"/>
  <c r="N83" i="1"/>
  <c r="N37" i="1"/>
  <c r="N53" i="1"/>
  <c r="N69" i="1"/>
  <c r="N85" i="1"/>
  <c r="I56" i="1"/>
  <c r="N23" i="1"/>
  <c r="N39" i="1"/>
  <c r="N55" i="1"/>
  <c r="N71" i="1"/>
  <c r="N87" i="1"/>
  <c r="N25" i="1"/>
  <c r="N41" i="1"/>
  <c r="N57" i="1"/>
  <c r="N73" i="1"/>
  <c r="N89" i="1"/>
  <c r="N27" i="1"/>
  <c r="N43" i="1"/>
  <c r="N59" i="1"/>
  <c r="N75" i="1"/>
  <c r="N91" i="1"/>
  <c r="E80" i="1"/>
  <c r="H56" i="1"/>
  <c r="K24" i="1"/>
  <c r="K26" i="1"/>
  <c r="K28" i="1"/>
  <c r="K30" i="1"/>
  <c r="K32" i="1"/>
  <c r="K34" i="1"/>
  <c r="K36" i="1"/>
  <c r="K38" i="1"/>
  <c r="K40" i="1"/>
  <c r="K42" i="1"/>
  <c r="K44" i="1"/>
  <c r="K46" i="1"/>
  <c r="K48" i="1"/>
  <c r="K50" i="1"/>
  <c r="K52" i="1"/>
  <c r="K54" i="1"/>
  <c r="K56" i="1"/>
  <c r="K58" i="1"/>
  <c r="K60" i="1"/>
  <c r="K62" i="1"/>
  <c r="K64" i="1"/>
  <c r="K66" i="1"/>
  <c r="K68" i="1"/>
  <c r="K70" i="1"/>
  <c r="K72" i="1"/>
  <c r="K74" i="1"/>
  <c r="K76" i="1"/>
  <c r="K78" i="1"/>
  <c r="K80" i="1"/>
  <c r="K82" i="1"/>
  <c r="K84" i="1"/>
  <c r="K86" i="1"/>
  <c r="K88" i="1"/>
  <c r="K90" i="1"/>
  <c r="E72" i="1"/>
  <c r="I48" i="1"/>
  <c r="L24" i="1"/>
  <c r="L26" i="1"/>
  <c r="L28" i="1"/>
  <c r="L30" i="1"/>
  <c r="L32" i="1"/>
  <c r="L34" i="1"/>
  <c r="L36" i="1"/>
  <c r="L38" i="1"/>
  <c r="L40" i="1"/>
  <c r="L42" i="1"/>
  <c r="L44" i="1"/>
  <c r="L46" i="1"/>
  <c r="L48" i="1"/>
  <c r="L50" i="1"/>
  <c r="L52" i="1"/>
  <c r="L54" i="1"/>
  <c r="L56" i="1"/>
  <c r="L58" i="1"/>
  <c r="L60" i="1"/>
  <c r="L62" i="1"/>
  <c r="L64" i="1"/>
  <c r="L66" i="1"/>
  <c r="L68" i="1"/>
  <c r="L70" i="1"/>
  <c r="L72" i="1"/>
  <c r="L74" i="1"/>
  <c r="L76" i="1"/>
  <c r="L78" i="1"/>
  <c r="L80" i="1"/>
  <c r="L82" i="1"/>
  <c r="L84" i="1"/>
  <c r="L86" i="1"/>
  <c r="L88" i="1"/>
  <c r="L90" i="1"/>
  <c r="D72" i="1"/>
  <c r="M24" i="1"/>
  <c r="M26" i="1"/>
  <c r="M28" i="1"/>
  <c r="M30" i="1"/>
  <c r="M32" i="1"/>
  <c r="M34" i="1"/>
  <c r="M36" i="1"/>
  <c r="M38" i="1"/>
  <c r="M40" i="1"/>
  <c r="M42" i="1"/>
  <c r="M44" i="1"/>
  <c r="M46" i="1"/>
  <c r="M48" i="1"/>
  <c r="M50" i="1"/>
  <c r="M52" i="1"/>
  <c r="M54" i="1"/>
  <c r="M56" i="1"/>
  <c r="M58" i="1"/>
  <c r="M60" i="1"/>
  <c r="M62" i="1"/>
  <c r="M64" i="1"/>
  <c r="M66" i="1"/>
  <c r="M68" i="1"/>
  <c r="M70" i="1"/>
  <c r="M72" i="1"/>
  <c r="M74" i="1"/>
  <c r="M76" i="1"/>
  <c r="M78" i="1"/>
  <c r="M80" i="1"/>
  <c r="M82" i="1"/>
  <c r="M84" i="1"/>
  <c r="M86" i="1"/>
  <c r="M88" i="1"/>
  <c r="M90" i="1"/>
  <c r="J88" i="1"/>
  <c r="C72" i="1"/>
  <c r="E40" i="1"/>
  <c r="N24" i="1"/>
  <c r="N28" i="1"/>
  <c r="N30" i="1"/>
  <c r="N32" i="1"/>
  <c r="N36" i="1"/>
  <c r="N38" i="1"/>
  <c r="N40" i="1"/>
  <c r="N44" i="1"/>
  <c r="N46" i="1"/>
  <c r="N48" i="1"/>
  <c r="N52" i="1"/>
  <c r="N54" i="1"/>
  <c r="N56" i="1"/>
  <c r="N60" i="1"/>
  <c r="N62" i="1"/>
  <c r="N64" i="1"/>
  <c r="N68" i="1"/>
  <c r="N70" i="1"/>
  <c r="N72" i="1"/>
  <c r="N74" i="1"/>
  <c r="N76" i="1"/>
  <c r="N78" i="1"/>
  <c r="N80" i="1"/>
  <c r="N82" i="1"/>
  <c r="N84" i="1"/>
  <c r="N86" i="1"/>
  <c r="N88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K51" i="1"/>
  <c r="K53" i="1"/>
  <c r="K55" i="1"/>
  <c r="K57" i="1"/>
  <c r="K59" i="1"/>
  <c r="K61" i="1"/>
  <c r="K63" i="1"/>
  <c r="K65" i="1"/>
  <c r="K67" i="1"/>
  <c r="K69" i="1"/>
  <c r="K71" i="1"/>
  <c r="K73" i="1"/>
  <c r="K75" i="1"/>
  <c r="K77" i="1"/>
  <c r="K79" i="1"/>
  <c r="K81" i="1"/>
  <c r="K83" i="1"/>
  <c r="K85" i="1"/>
  <c r="K87" i="1"/>
  <c r="K89" i="1"/>
  <c r="K91" i="1"/>
  <c r="I87" i="1"/>
  <c r="J64" i="1"/>
  <c r="H24" i="1"/>
  <c r="B59" i="1"/>
  <c r="L23" i="1"/>
  <c r="L25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5" i="1"/>
  <c r="L57" i="1"/>
  <c r="L59" i="1"/>
  <c r="L61" i="1"/>
  <c r="L63" i="1"/>
  <c r="L65" i="1"/>
  <c r="L67" i="1"/>
  <c r="L69" i="1"/>
  <c r="L71" i="1"/>
  <c r="L73" i="1"/>
  <c r="L75" i="1"/>
  <c r="L77" i="1"/>
  <c r="L79" i="1"/>
  <c r="L81" i="1"/>
  <c r="L83" i="1"/>
  <c r="L85" i="1"/>
  <c r="L87" i="1"/>
  <c r="L89" i="1"/>
  <c r="L91" i="1"/>
  <c r="C64" i="1"/>
  <c r="M23" i="1"/>
  <c r="M25" i="1"/>
  <c r="M27" i="1"/>
  <c r="M29" i="1"/>
  <c r="M31" i="1"/>
  <c r="M33" i="1"/>
  <c r="M35" i="1"/>
  <c r="M37" i="1"/>
  <c r="M39" i="1"/>
  <c r="M41" i="1"/>
  <c r="M43" i="1"/>
  <c r="M45" i="1"/>
  <c r="M47" i="1"/>
  <c r="M49" i="1"/>
  <c r="M51" i="1"/>
  <c r="M53" i="1"/>
  <c r="M55" i="1"/>
  <c r="M57" i="1"/>
  <c r="M59" i="1"/>
  <c r="M61" i="1"/>
  <c r="M63" i="1"/>
  <c r="M65" i="1"/>
  <c r="M67" i="1"/>
  <c r="M69" i="1"/>
  <c r="M71" i="1"/>
  <c r="M73" i="1"/>
  <c r="M75" i="1"/>
  <c r="M77" i="1"/>
  <c r="M79" i="1"/>
  <c r="M81" i="1"/>
  <c r="M83" i="1"/>
  <c r="M85" i="1"/>
  <c r="M87" i="1"/>
  <c r="M89" i="1"/>
  <c r="M91" i="1"/>
  <c r="G36" i="1"/>
  <c r="G91" i="1"/>
  <c r="E43" i="1"/>
  <c r="B35" i="1"/>
  <c r="D76" i="1"/>
  <c r="C68" i="1"/>
  <c r="J60" i="1"/>
  <c r="C52" i="1"/>
  <c r="J28" i="1"/>
  <c r="C23" i="1"/>
  <c r="D83" i="1"/>
  <c r="G75" i="1"/>
  <c r="F67" i="1"/>
  <c r="I59" i="1"/>
  <c r="J51" i="1"/>
  <c r="G28" i="1"/>
  <c r="E23" i="1"/>
  <c r="C83" i="1"/>
  <c r="E75" i="1"/>
  <c r="C59" i="1"/>
  <c r="H51" i="1"/>
  <c r="C39" i="1"/>
  <c r="I27" i="1"/>
  <c r="H23" i="1"/>
  <c r="F87" i="1"/>
  <c r="F79" i="1"/>
  <c r="H63" i="1"/>
  <c r="J55" i="1"/>
  <c r="D47" i="1"/>
  <c r="F35" i="1"/>
  <c r="J23" i="1"/>
  <c r="D87" i="1"/>
  <c r="E79" i="1"/>
  <c r="J71" i="1"/>
  <c r="E63" i="1"/>
  <c r="I55" i="1"/>
  <c r="D44" i="1"/>
  <c r="I31" i="1"/>
  <c r="I91" i="1"/>
  <c r="J83" i="1"/>
  <c r="D79" i="1"/>
  <c r="E71" i="1"/>
  <c r="C63" i="1"/>
  <c r="G55" i="1"/>
  <c r="I43" i="1"/>
  <c r="D31" i="1"/>
  <c r="F91" i="1"/>
  <c r="C91" i="1"/>
  <c r="H91" i="1"/>
  <c r="H85" i="1"/>
  <c r="I23" i="1"/>
  <c r="E89" i="1"/>
  <c r="C87" i="1"/>
  <c r="F80" i="1"/>
  <c r="J75" i="1"/>
  <c r="G71" i="1"/>
  <c r="I64" i="1"/>
  <c r="D60" i="1"/>
  <c r="H55" i="1"/>
  <c r="H48" i="1"/>
  <c r="C43" i="1"/>
  <c r="D35" i="1"/>
  <c r="I24" i="1"/>
  <c r="D88" i="1"/>
  <c r="I79" i="1"/>
  <c r="D71" i="1"/>
  <c r="D55" i="1"/>
  <c r="J63" i="1"/>
  <c r="F47" i="1"/>
  <c r="D40" i="1"/>
  <c r="H31" i="1"/>
  <c r="D23" i="1"/>
  <c r="C88" i="1"/>
  <c r="G83" i="1"/>
  <c r="G79" i="1"/>
  <c r="G73" i="1"/>
  <c r="C71" i="1"/>
  <c r="I63" i="1"/>
  <c r="J56" i="1"/>
  <c r="I52" i="1"/>
  <c r="E47" i="1"/>
  <c r="I39" i="1"/>
  <c r="F31" i="1"/>
  <c r="I88" i="1"/>
  <c r="H81" i="1"/>
  <c r="J72" i="1"/>
  <c r="J40" i="1"/>
  <c r="E91" i="1"/>
  <c r="H88" i="1"/>
  <c r="H87" i="1"/>
  <c r="I83" i="1"/>
  <c r="F81" i="1"/>
  <c r="C80" i="1"/>
  <c r="C79" i="1"/>
  <c r="I72" i="1"/>
  <c r="I71" i="1"/>
  <c r="J67" i="1"/>
  <c r="G64" i="1"/>
  <c r="G63" i="1"/>
  <c r="G59" i="1"/>
  <c r="F56" i="1"/>
  <c r="F55" i="1"/>
  <c r="E51" i="1"/>
  <c r="E48" i="1"/>
  <c r="C47" i="1"/>
  <c r="I40" i="1"/>
  <c r="F39" i="1"/>
  <c r="H32" i="1"/>
  <c r="D80" i="1"/>
  <c r="H64" i="1"/>
  <c r="G56" i="1"/>
  <c r="F48" i="1"/>
  <c r="I32" i="1"/>
  <c r="B49" i="1"/>
  <c r="D91" i="1"/>
  <c r="G88" i="1"/>
  <c r="G87" i="1"/>
  <c r="H83" i="1"/>
  <c r="J80" i="1"/>
  <c r="J79" i="1"/>
  <c r="H72" i="1"/>
  <c r="H71" i="1"/>
  <c r="H67" i="1"/>
  <c r="F64" i="1"/>
  <c r="F63" i="1"/>
  <c r="D59" i="1"/>
  <c r="E56" i="1"/>
  <c r="E55" i="1"/>
  <c r="D51" i="1"/>
  <c r="D48" i="1"/>
  <c r="H40" i="1"/>
  <c r="E39" i="1"/>
  <c r="G32" i="1"/>
  <c r="F88" i="1"/>
  <c r="I80" i="1"/>
  <c r="G72" i="1"/>
  <c r="E64" i="1"/>
  <c r="D56" i="1"/>
  <c r="G40" i="1"/>
  <c r="F32" i="1"/>
  <c r="J49" i="1"/>
  <c r="C48" i="1"/>
  <c r="J91" i="1"/>
  <c r="H89" i="1"/>
  <c r="E88" i="1"/>
  <c r="E87" i="1"/>
  <c r="F83" i="1"/>
  <c r="H80" i="1"/>
  <c r="H79" i="1"/>
  <c r="I75" i="1"/>
  <c r="F72" i="1"/>
  <c r="F71" i="1"/>
  <c r="C67" i="1"/>
  <c r="D64" i="1"/>
  <c r="D63" i="1"/>
  <c r="I57" i="1"/>
  <c r="C56" i="1"/>
  <c r="C55" i="1"/>
  <c r="J48" i="1"/>
  <c r="J47" i="1"/>
  <c r="F43" i="1"/>
  <c r="F40" i="1"/>
  <c r="C32" i="1"/>
  <c r="G27" i="1"/>
  <c r="B27" i="1"/>
  <c r="G48" i="1"/>
  <c r="C41" i="1"/>
  <c r="C40" i="1"/>
  <c r="F24" i="1"/>
  <c r="I84" i="1"/>
  <c r="D36" i="1"/>
  <c r="B67" i="1"/>
  <c r="G84" i="1"/>
  <c r="I45" i="1"/>
  <c r="G85" i="1"/>
  <c r="H69" i="1"/>
  <c r="G61" i="1"/>
  <c r="H45" i="1"/>
  <c r="F76" i="1"/>
  <c r="E68" i="1"/>
  <c r="F61" i="1"/>
  <c r="E53" i="1"/>
  <c r="F44" i="1"/>
  <c r="D53" i="1"/>
  <c r="B77" i="1"/>
  <c r="B81" i="1"/>
  <c r="I37" i="1"/>
  <c r="J29" i="1"/>
  <c r="J77" i="1"/>
  <c r="H37" i="1"/>
  <c r="C77" i="1"/>
  <c r="I69" i="1"/>
  <c r="H84" i="1"/>
  <c r="F78" i="1"/>
  <c r="E76" i="1"/>
  <c r="D68" i="1"/>
  <c r="C60" i="1"/>
  <c r="J52" i="1"/>
  <c r="E44" i="1"/>
  <c r="F36" i="1"/>
  <c r="I28" i="1"/>
  <c r="B44" i="1"/>
  <c r="B76" i="1"/>
  <c r="F84" i="1"/>
  <c r="C76" i="1"/>
  <c r="J68" i="1"/>
  <c r="I60" i="1"/>
  <c r="H52" i="1"/>
  <c r="C44" i="1"/>
  <c r="E28" i="1"/>
  <c r="E84" i="1"/>
  <c r="J76" i="1"/>
  <c r="I68" i="1"/>
  <c r="H60" i="1"/>
  <c r="G52" i="1"/>
  <c r="D84" i="1"/>
  <c r="I76" i="1"/>
  <c r="H68" i="1"/>
  <c r="G60" i="1"/>
  <c r="F52" i="1"/>
  <c r="C84" i="1"/>
  <c r="H76" i="1"/>
  <c r="G68" i="1"/>
  <c r="F60" i="1"/>
  <c r="E52" i="1"/>
  <c r="I44" i="1"/>
  <c r="J84" i="1"/>
  <c r="F68" i="1"/>
  <c r="E60" i="1"/>
  <c r="D52" i="1"/>
  <c r="G44" i="1"/>
  <c r="J36" i="1"/>
  <c r="B37" i="1"/>
  <c r="F85" i="1"/>
  <c r="I77" i="1"/>
  <c r="G69" i="1"/>
  <c r="E61" i="1"/>
  <c r="F54" i="1"/>
  <c r="C53" i="1"/>
  <c r="G45" i="1"/>
  <c r="G37" i="1"/>
  <c r="H29" i="1"/>
  <c r="B85" i="1"/>
  <c r="I29" i="1"/>
  <c r="E85" i="1"/>
  <c r="H77" i="1"/>
  <c r="F69" i="1"/>
  <c r="D61" i="1"/>
  <c r="J53" i="1"/>
  <c r="F45" i="1"/>
  <c r="F37" i="1"/>
  <c r="G29" i="1"/>
  <c r="B61" i="1"/>
  <c r="D85" i="1"/>
  <c r="G77" i="1"/>
  <c r="E69" i="1"/>
  <c r="F62" i="1"/>
  <c r="C61" i="1"/>
  <c r="I53" i="1"/>
  <c r="E45" i="1"/>
  <c r="E37" i="1"/>
  <c r="F29" i="1"/>
  <c r="B45" i="1"/>
  <c r="F86" i="1"/>
  <c r="C85" i="1"/>
  <c r="F77" i="1"/>
  <c r="D69" i="1"/>
  <c r="J61" i="1"/>
  <c r="H53" i="1"/>
  <c r="D45" i="1"/>
  <c r="D37" i="1"/>
  <c r="E29" i="1"/>
  <c r="J85" i="1"/>
  <c r="E77" i="1"/>
  <c r="F70" i="1"/>
  <c r="C69" i="1"/>
  <c r="I61" i="1"/>
  <c r="G53" i="1"/>
  <c r="F46" i="1"/>
  <c r="C45" i="1"/>
  <c r="F38" i="1"/>
  <c r="C37" i="1"/>
  <c r="D29" i="1"/>
  <c r="B29" i="1"/>
  <c r="B69" i="1"/>
  <c r="F53" i="1"/>
  <c r="F30" i="1"/>
  <c r="D81" i="1"/>
  <c r="J89" i="1"/>
  <c r="C81" i="1"/>
  <c r="D75" i="1"/>
  <c r="D73" i="1"/>
  <c r="E67" i="1"/>
  <c r="E65" i="1"/>
  <c r="F59" i="1"/>
  <c r="F57" i="1"/>
  <c r="G51" i="1"/>
  <c r="G49" i="1"/>
  <c r="G47" i="1"/>
  <c r="H44" i="1"/>
  <c r="H43" i="1"/>
  <c r="H41" i="1"/>
  <c r="H39" i="1"/>
  <c r="I36" i="1"/>
  <c r="I35" i="1"/>
  <c r="H33" i="1"/>
  <c r="C31" i="1"/>
  <c r="D28" i="1"/>
  <c r="D27" i="1"/>
  <c r="B31" i="1"/>
  <c r="E73" i="1"/>
  <c r="I89" i="1"/>
  <c r="J81" i="1"/>
  <c r="C75" i="1"/>
  <c r="C73" i="1"/>
  <c r="D67" i="1"/>
  <c r="D65" i="1"/>
  <c r="E59" i="1"/>
  <c r="E57" i="1"/>
  <c r="F51" i="1"/>
  <c r="F49" i="1"/>
  <c r="G43" i="1"/>
  <c r="G41" i="1"/>
  <c r="G39" i="1"/>
  <c r="H36" i="1"/>
  <c r="H35" i="1"/>
  <c r="G33" i="1"/>
  <c r="J31" i="1"/>
  <c r="C28" i="1"/>
  <c r="C27" i="1"/>
  <c r="B33" i="1"/>
  <c r="B43" i="1"/>
  <c r="B65" i="1"/>
  <c r="B75" i="1"/>
  <c r="I81" i="1"/>
  <c r="J73" i="1"/>
  <c r="C65" i="1"/>
  <c r="D57" i="1"/>
  <c r="E49" i="1"/>
  <c r="F41" i="1"/>
  <c r="G35" i="1"/>
  <c r="F33" i="1"/>
  <c r="J27" i="1"/>
  <c r="I25" i="1"/>
  <c r="D49" i="1"/>
  <c r="C33" i="1"/>
  <c r="H25" i="1"/>
  <c r="B25" i="1"/>
  <c r="B57" i="1"/>
  <c r="B89" i="1"/>
  <c r="I73" i="1"/>
  <c r="J65" i="1"/>
  <c r="C57" i="1"/>
  <c r="E41" i="1"/>
  <c r="F89" i="1"/>
  <c r="G81" i="1"/>
  <c r="H75" i="1"/>
  <c r="H73" i="1"/>
  <c r="I67" i="1"/>
  <c r="I65" i="1"/>
  <c r="J59" i="1"/>
  <c r="J57" i="1"/>
  <c r="C51" i="1"/>
  <c r="C49" i="1"/>
  <c r="D43" i="1"/>
  <c r="D41" i="1"/>
  <c r="D39" i="1"/>
  <c r="E36" i="1"/>
  <c r="E35" i="1"/>
  <c r="G31" i="1"/>
  <c r="H28" i="1"/>
  <c r="H27" i="1"/>
  <c r="F25" i="1"/>
  <c r="B36" i="1"/>
  <c r="B47" i="1"/>
  <c r="D89" i="1"/>
  <c r="F73" i="1"/>
  <c r="G65" i="1"/>
  <c r="H57" i="1"/>
  <c r="I51" i="1"/>
  <c r="I49" i="1"/>
  <c r="J41" i="1"/>
  <c r="J39" i="1"/>
  <c r="F28" i="1"/>
  <c r="F27" i="1"/>
  <c r="I41" i="1"/>
  <c r="I33" i="1"/>
  <c r="I19" i="1"/>
  <c r="H19" i="1"/>
  <c r="B19" i="1"/>
  <c r="E19" i="1"/>
  <c r="D19" i="1"/>
  <c r="C19" i="1"/>
  <c r="B17" i="1"/>
  <c r="G21" i="1"/>
  <c r="J13" i="1"/>
  <c r="B13" i="1"/>
  <c r="F21" i="1"/>
  <c r="F20" i="1"/>
  <c r="C21" i="1"/>
  <c r="J21" i="1"/>
  <c r="H21" i="1"/>
  <c r="E21" i="1"/>
  <c r="D17" i="1"/>
  <c r="I13" i="1"/>
  <c r="D21" i="1"/>
  <c r="C17" i="1"/>
  <c r="H13" i="1"/>
  <c r="I21" i="1"/>
  <c r="C18" i="1"/>
  <c r="C15" i="1"/>
  <c r="I17" i="1"/>
  <c r="I16" i="1"/>
  <c r="G16" i="1"/>
  <c r="G17" i="1"/>
  <c r="F16" i="1"/>
  <c r="B15" i="1"/>
  <c r="I15" i="1"/>
  <c r="H15" i="1"/>
  <c r="G15" i="1"/>
  <c r="F15" i="1"/>
  <c r="J15" i="1"/>
  <c r="E15" i="1"/>
  <c r="H20" i="1"/>
  <c r="G20" i="1"/>
  <c r="E12" i="1"/>
  <c r="E20" i="1"/>
  <c r="F12" i="1"/>
  <c r="D20" i="1"/>
  <c r="G12" i="1"/>
  <c r="C20" i="1"/>
  <c r="B20" i="1"/>
  <c r="J20" i="1"/>
  <c r="C10" i="1"/>
  <c r="E9" i="1"/>
  <c r="G9" i="1"/>
  <c r="C9" i="1"/>
  <c r="D9" i="1"/>
  <c r="J9" i="1"/>
  <c r="B9" i="1"/>
  <c r="I9" i="1"/>
  <c r="H9" i="1"/>
  <c r="F8" i="1"/>
  <c r="G8" i="1"/>
  <c r="D8" i="1"/>
  <c r="C8" i="1"/>
  <c r="I8" i="1"/>
  <c r="E8" i="1"/>
  <c r="J8" i="1"/>
  <c r="H8" i="1"/>
  <c r="H12" i="1"/>
  <c r="G13" i="1"/>
  <c r="B12" i="1"/>
  <c r="I12" i="1"/>
  <c r="F13" i="1"/>
  <c r="J12" i="1"/>
  <c r="E13" i="1"/>
  <c r="C12" i="1"/>
  <c r="D13" i="1"/>
  <c r="F14" i="1"/>
  <c r="G18" i="1"/>
  <c r="F10" i="1"/>
  <c r="F18" i="1"/>
  <c r="G10" i="1"/>
  <c r="E10" i="1"/>
  <c r="E18" i="1"/>
  <c r="D10" i="1"/>
  <c r="D18" i="1"/>
  <c r="J10" i="1"/>
  <c r="J18" i="1"/>
  <c r="I10" i="1"/>
  <c r="I18" i="1"/>
  <c r="B18" i="1"/>
  <c r="H10" i="1"/>
  <c r="E14" i="1"/>
  <c r="E86" i="1"/>
  <c r="E78" i="1"/>
  <c r="E70" i="1"/>
  <c r="E62" i="1"/>
  <c r="E54" i="1"/>
  <c r="E46" i="1"/>
  <c r="E38" i="1"/>
  <c r="E33" i="1"/>
  <c r="E32" i="1"/>
  <c r="E30" i="1"/>
  <c r="E25" i="1"/>
  <c r="E24" i="1"/>
  <c r="B14" i="1"/>
  <c r="D14" i="1"/>
  <c r="D86" i="1"/>
  <c r="D78" i="1"/>
  <c r="D70" i="1"/>
  <c r="D62" i="1"/>
  <c r="D54" i="1"/>
  <c r="D46" i="1"/>
  <c r="D38" i="1"/>
  <c r="D33" i="1"/>
  <c r="D32" i="1"/>
  <c r="D30" i="1"/>
  <c r="D25" i="1"/>
  <c r="D24" i="1"/>
  <c r="B30" i="1"/>
  <c r="B38" i="1"/>
  <c r="B46" i="1"/>
  <c r="B54" i="1"/>
  <c r="B62" i="1"/>
  <c r="B70" i="1"/>
  <c r="B78" i="1"/>
  <c r="B86" i="1"/>
  <c r="C14" i="1"/>
  <c r="C86" i="1"/>
  <c r="C78" i="1"/>
  <c r="C70" i="1"/>
  <c r="C62" i="1"/>
  <c r="C54" i="1"/>
  <c r="C46" i="1"/>
  <c r="C38" i="1"/>
  <c r="C30" i="1"/>
  <c r="C25" i="1"/>
  <c r="C24" i="1"/>
  <c r="J14" i="1"/>
  <c r="J86" i="1"/>
  <c r="J78" i="1"/>
  <c r="J70" i="1"/>
  <c r="J62" i="1"/>
  <c r="J54" i="1"/>
  <c r="J46" i="1"/>
  <c r="J38" i="1"/>
  <c r="J32" i="1"/>
  <c r="J30" i="1"/>
  <c r="J25" i="1"/>
  <c r="J24" i="1"/>
  <c r="B24" i="1"/>
  <c r="I14" i="1"/>
  <c r="I86" i="1"/>
  <c r="I78" i="1"/>
  <c r="I70" i="1"/>
  <c r="I62" i="1"/>
  <c r="I54" i="1"/>
  <c r="I46" i="1"/>
  <c r="I38" i="1"/>
  <c r="I30" i="1"/>
  <c r="H14" i="1"/>
  <c r="H86" i="1"/>
  <c r="H78" i="1"/>
  <c r="H70" i="1"/>
  <c r="H62" i="1"/>
  <c r="H54" i="1"/>
  <c r="H46" i="1"/>
  <c r="H38" i="1"/>
  <c r="H30" i="1"/>
  <c r="D6" i="1"/>
</calcChain>
</file>

<file path=xl/sharedStrings.xml><?xml version="1.0" encoding="utf-8"?>
<sst xmlns="http://schemas.openxmlformats.org/spreadsheetml/2006/main" count="406" uniqueCount="298">
  <si>
    <t/>
  </si>
  <si>
    <t>All households</t>
  </si>
  <si>
    <t>England &amp; Wales</t>
  </si>
  <si>
    <t>England</t>
  </si>
  <si>
    <t>West Midlands Region</t>
  </si>
  <si>
    <t>West Midlands County</t>
  </si>
  <si>
    <t>Birmingham</t>
  </si>
  <si>
    <t>Edgbaston</t>
  </si>
  <si>
    <t>Erdington</t>
  </si>
  <si>
    <t>Hall Green</t>
  </si>
  <si>
    <t>Hodge Hill</t>
  </si>
  <si>
    <t>Ladywood</t>
  </si>
  <si>
    <t>Northfield</t>
  </si>
  <si>
    <t>Perry Barr</t>
  </si>
  <si>
    <t>Selly Oak</t>
  </si>
  <si>
    <t>Sutton Coldfield</t>
  </si>
  <si>
    <t>Yardley</t>
  </si>
  <si>
    <t>Aston</t>
  </si>
  <si>
    <t>Bartley Green</t>
  </si>
  <si>
    <t>Billesley</t>
  </si>
  <si>
    <t>Harborne</t>
  </si>
  <si>
    <t>Kingstanding</t>
  </si>
  <si>
    <t>Nechells</t>
  </si>
  <si>
    <t>Oscott</t>
  </si>
  <si>
    <t>Quinton</t>
  </si>
  <si>
    <t>Shard End</t>
  </si>
  <si>
    <t>Sheldon</t>
  </si>
  <si>
    <t>Stockland Green</t>
  </si>
  <si>
    <t>Sutton Four Oaks</t>
  </si>
  <si>
    <t>Sutton Vesey</t>
  </si>
  <si>
    <t>Acocks Green</t>
  </si>
  <si>
    <t>Handsworth Wood</t>
  </si>
  <si>
    <t>South Yardley</t>
  </si>
  <si>
    <t>Sutton Trinity</t>
  </si>
  <si>
    <t>ZONEID</t>
  </si>
  <si>
    <t xml:space="preserve">ZONELABEL                     </t>
  </si>
  <si>
    <t>KS0180001</t>
  </si>
  <si>
    <t>KS0180002</t>
  </si>
  <si>
    <t>KS0180003</t>
  </si>
  <si>
    <t>KS0180004</t>
  </si>
  <si>
    <t>KS0180005</t>
  </si>
  <si>
    <t>KS0180006</t>
  </si>
  <si>
    <t>KS0180007</t>
  </si>
  <si>
    <t>KS0180008</t>
  </si>
  <si>
    <t xml:space="preserve">00CNGS      </t>
  </si>
  <si>
    <t xml:space="preserve">ACOCKS GREEN                    </t>
  </si>
  <si>
    <t xml:space="preserve">00CNGT      </t>
  </si>
  <si>
    <t xml:space="preserve">ASTON                           </t>
  </si>
  <si>
    <t xml:space="preserve">00CNGU      </t>
  </si>
  <si>
    <t xml:space="preserve">BARTLEY GREEN                   </t>
  </si>
  <si>
    <t xml:space="preserve">00CNGW      </t>
  </si>
  <si>
    <t xml:space="preserve">BILLESLEY                       </t>
  </si>
  <si>
    <t xml:space="preserve">00CNGX      </t>
  </si>
  <si>
    <t xml:space="preserve">BORDESLEY GREEN                 </t>
  </si>
  <si>
    <t xml:space="preserve">00CNGY      </t>
  </si>
  <si>
    <t xml:space="preserve">BOURNVILLE                      </t>
  </si>
  <si>
    <t xml:space="preserve">00CNGZ      </t>
  </si>
  <si>
    <t xml:space="preserve">BRANDWOOD                       </t>
  </si>
  <si>
    <t xml:space="preserve">00CNHA      </t>
  </si>
  <si>
    <t xml:space="preserve">EDGBASTON                       </t>
  </si>
  <si>
    <t xml:space="preserve">00CNHB      </t>
  </si>
  <si>
    <t xml:space="preserve">ERDINGTON                       </t>
  </si>
  <si>
    <t xml:space="preserve">00CNHC      </t>
  </si>
  <si>
    <t xml:space="preserve">HALL GREEN                      </t>
  </si>
  <si>
    <t xml:space="preserve">00CNHD      </t>
  </si>
  <si>
    <t xml:space="preserve">HANDSWORTH WOOD                 </t>
  </si>
  <si>
    <t xml:space="preserve">00CNHE      </t>
  </si>
  <si>
    <t xml:space="preserve">HARBORNE                        </t>
  </si>
  <si>
    <t xml:space="preserve">00CNHF      </t>
  </si>
  <si>
    <t xml:space="preserve">HODGE HILL                      </t>
  </si>
  <si>
    <t xml:space="preserve">00CNHG      </t>
  </si>
  <si>
    <t xml:space="preserve">KINGS NORTON                    </t>
  </si>
  <si>
    <t xml:space="preserve">00CNHH      </t>
  </si>
  <si>
    <t xml:space="preserve">KINGSTANDING                    </t>
  </si>
  <si>
    <t xml:space="preserve">00CNHJ      </t>
  </si>
  <si>
    <t xml:space="preserve">LADYWOOD                        </t>
  </si>
  <si>
    <t xml:space="preserve">00CNHK      </t>
  </si>
  <si>
    <t xml:space="preserve">LONGBRIDGE                      </t>
  </si>
  <si>
    <t xml:space="preserve">00CNHL      </t>
  </si>
  <si>
    <t xml:space="preserve">LOZELLS AND EAST HANDSWORTH     </t>
  </si>
  <si>
    <t xml:space="preserve">00CNHM      </t>
  </si>
  <si>
    <t xml:space="preserve">MOSELEY AND KINGS HEATH         </t>
  </si>
  <si>
    <t xml:space="preserve">00CNHN      </t>
  </si>
  <si>
    <t xml:space="preserve">NECHELLS                        </t>
  </si>
  <si>
    <t xml:space="preserve">00CNHP      </t>
  </si>
  <si>
    <t xml:space="preserve">NORTHFIELD                      </t>
  </si>
  <si>
    <t xml:space="preserve">00CNHQ      </t>
  </si>
  <si>
    <t xml:space="preserve">OSCOTT                          </t>
  </si>
  <si>
    <t xml:space="preserve">00CNHR      </t>
  </si>
  <si>
    <t xml:space="preserve">PERRY BARR                      </t>
  </si>
  <si>
    <t xml:space="preserve">00CNHS      </t>
  </si>
  <si>
    <t xml:space="preserve">QUINTON                         </t>
  </si>
  <si>
    <t xml:space="preserve">00CNHT      </t>
  </si>
  <si>
    <t xml:space="preserve">SELLY OAK                       </t>
  </si>
  <si>
    <t xml:space="preserve">00CNHU      </t>
  </si>
  <si>
    <t xml:space="preserve">SHARD END                       </t>
  </si>
  <si>
    <t xml:space="preserve">00CNHW      </t>
  </si>
  <si>
    <t xml:space="preserve">SHELDON                         </t>
  </si>
  <si>
    <t xml:space="preserve">00CNHX      </t>
  </si>
  <si>
    <t xml:space="preserve">SOHO                            </t>
  </si>
  <si>
    <t xml:space="preserve">00CNHY      </t>
  </si>
  <si>
    <t xml:space="preserve">SOUTH YARDLEY                   </t>
  </si>
  <si>
    <t xml:space="preserve">00CNHZ      </t>
  </si>
  <si>
    <t xml:space="preserve">SPARKBROOK                      </t>
  </si>
  <si>
    <t xml:space="preserve">00CNJA      </t>
  </si>
  <si>
    <t xml:space="preserve">SPRINGFIELD                     </t>
  </si>
  <si>
    <t xml:space="preserve">00CNJB      </t>
  </si>
  <si>
    <t xml:space="preserve">STECHFORD AND YARDLEY NORTH     </t>
  </si>
  <si>
    <t xml:space="preserve">00CNJC      </t>
  </si>
  <si>
    <t xml:space="preserve">STOCKLAND GREEN                 </t>
  </si>
  <si>
    <t xml:space="preserve">00CNJD      </t>
  </si>
  <si>
    <t xml:space="preserve">SUTTON FOUR OAKS                </t>
  </si>
  <si>
    <t xml:space="preserve">00CNJE      </t>
  </si>
  <si>
    <t xml:space="preserve">SUTTON NEW HALL                 </t>
  </si>
  <si>
    <t xml:space="preserve">00CNJF      </t>
  </si>
  <si>
    <t xml:space="preserve">SUTTON TRINITY                  </t>
  </si>
  <si>
    <t xml:space="preserve">00CNJG      </t>
  </si>
  <si>
    <t xml:space="preserve">SUTTON VESEY                    </t>
  </si>
  <si>
    <t xml:space="preserve">00CNJH      </t>
  </si>
  <si>
    <t xml:space="preserve">TYBURN                          </t>
  </si>
  <si>
    <t xml:space="preserve">00CNJJ      </t>
  </si>
  <si>
    <t xml:space="preserve">WASHWOOD HEATH                  </t>
  </si>
  <si>
    <t xml:space="preserve">00CNJK      </t>
  </si>
  <si>
    <t xml:space="preserve">WEOLEY                          </t>
  </si>
  <si>
    <t>Bordesley Green</t>
  </si>
  <si>
    <t xml:space="preserve">Although the population base for enumeration included non-UK short-term residents, these are not included in the main outputs from the </t>
  </si>
  <si>
    <t xml:space="preserve">stay in the UK for a period of 12 months or more, or had a permanent UK address and was outside the UK and intended to be outside </t>
  </si>
  <si>
    <t>the UK for less than 12 months.</t>
  </si>
  <si>
    <t>Terms and Conditions</t>
  </si>
  <si>
    <t>1. All material on the Office for National Statistics (ONS) website is subject to Crown Copyright protection unless otherwise indicated.</t>
  </si>
  <si>
    <t xml:space="preserve">2. These statistics may be used, excluding logos, under the terms of the Open Government Licence. </t>
  </si>
  <si>
    <t>0121 303 4208</t>
  </si>
  <si>
    <t>KS402EW0001:All Households</t>
  </si>
  <si>
    <t>KS402EW0002:Owned: Owned outright</t>
  </si>
  <si>
    <t>KS402EW0003:Owned: Owned with a mortgage or loan</t>
  </si>
  <si>
    <t>KS402EW0004:Shared ownership (part owned and part rented)</t>
  </si>
  <si>
    <t>KS402EW0005:Social rented: Rented from council (Local Authority)</t>
  </si>
  <si>
    <t>KS402EW0006:Social rented: Other</t>
  </si>
  <si>
    <t>KS402EW0007:Private rented: Private landlord or letting agency</t>
  </si>
  <si>
    <t>KS402EW0008:Private rented: Other</t>
  </si>
  <si>
    <t>KS402EW0009:Living rent free</t>
  </si>
  <si>
    <t>E05011118</t>
  </si>
  <si>
    <t>E05011119</t>
  </si>
  <si>
    <t>E05011120</t>
  </si>
  <si>
    <t>E05011121</t>
  </si>
  <si>
    <t>E05011122</t>
  </si>
  <si>
    <t>E05011123</t>
  </si>
  <si>
    <t>E05011124</t>
  </si>
  <si>
    <t>E05011125</t>
  </si>
  <si>
    <t>E05011126</t>
  </si>
  <si>
    <t>E05011127</t>
  </si>
  <si>
    <t>E05011128</t>
  </si>
  <si>
    <t>E05011129</t>
  </si>
  <si>
    <t>E05011130</t>
  </si>
  <si>
    <t>E05011131</t>
  </si>
  <si>
    <t>E05011132</t>
  </si>
  <si>
    <t>E05011133</t>
  </si>
  <si>
    <t>E05011134</t>
  </si>
  <si>
    <t>E05011135</t>
  </si>
  <si>
    <t>E05011136</t>
  </si>
  <si>
    <t>E05011137</t>
  </si>
  <si>
    <t>E05011138</t>
  </si>
  <si>
    <t>E05011139</t>
  </si>
  <si>
    <t>E05011140</t>
  </si>
  <si>
    <t>E05011141</t>
  </si>
  <si>
    <t>E05011142</t>
  </si>
  <si>
    <t>E05011143</t>
  </si>
  <si>
    <t>E05011144</t>
  </si>
  <si>
    <t>E05011145</t>
  </si>
  <si>
    <t>E05011146</t>
  </si>
  <si>
    <t>E05011147</t>
  </si>
  <si>
    <t>E05011148</t>
  </si>
  <si>
    <t>E05011149</t>
  </si>
  <si>
    <t>E05011150</t>
  </si>
  <si>
    <t>E05011151</t>
  </si>
  <si>
    <t>E05011152</t>
  </si>
  <si>
    <t>E05011153</t>
  </si>
  <si>
    <t>E05011154</t>
  </si>
  <si>
    <t>E05011155</t>
  </si>
  <si>
    <t>E05011156</t>
  </si>
  <si>
    <t>E05011157</t>
  </si>
  <si>
    <t>E05011158</t>
  </si>
  <si>
    <t>E05011159</t>
  </si>
  <si>
    <t>E05011160</t>
  </si>
  <si>
    <t>E05011161</t>
  </si>
  <si>
    <t>E05011162</t>
  </si>
  <si>
    <t>E05011163</t>
  </si>
  <si>
    <t>E05011164</t>
  </si>
  <si>
    <t>E05011165</t>
  </si>
  <si>
    <t>E05011166</t>
  </si>
  <si>
    <t>E05011167</t>
  </si>
  <si>
    <t>E05011168</t>
  </si>
  <si>
    <t>E05011169</t>
  </si>
  <si>
    <t>E05011170</t>
  </si>
  <si>
    <t>E05011171</t>
  </si>
  <si>
    <t>E05011172</t>
  </si>
  <si>
    <t>E05011173</t>
  </si>
  <si>
    <t>E05011174</t>
  </si>
  <si>
    <t>E05011175</t>
  </si>
  <si>
    <t>E05011176</t>
  </si>
  <si>
    <t>E05011177</t>
  </si>
  <si>
    <t>E05011178</t>
  </si>
  <si>
    <t>E05011179</t>
  </si>
  <si>
    <t>E05011180</t>
  </si>
  <si>
    <t>E05011181</t>
  </si>
  <si>
    <t>E05011182</t>
  </si>
  <si>
    <t>E05011183</t>
  </si>
  <si>
    <t>E05011184</t>
  </si>
  <si>
    <t>E05011185</t>
  </si>
  <si>
    <t>E05011186</t>
  </si>
  <si>
    <t>brenda.henry@birmingham.gov.uk</t>
  </si>
  <si>
    <t>Allens Cross</t>
  </si>
  <si>
    <t>Alum Rock</t>
  </si>
  <si>
    <t>Balsall Heath West</t>
  </si>
  <si>
    <t>Birchfield</t>
  </si>
  <si>
    <t>Bordesley &amp; Highgate</t>
  </si>
  <si>
    <t>Bournbrook &amp; Selly Park</t>
  </si>
  <si>
    <t>Bournville &amp; Cotteridge</t>
  </si>
  <si>
    <t>Brandwood &amp; King's Heath</t>
  </si>
  <si>
    <t>Bromford &amp; Hodge Hill</t>
  </si>
  <si>
    <t>Castle Vale</t>
  </si>
  <si>
    <t>Druids Heath &amp; Monyhull</t>
  </si>
  <si>
    <t>Frankley Great Park</t>
  </si>
  <si>
    <t>Garretts Green</t>
  </si>
  <si>
    <t>Glebe Farm &amp; Tile Cross</t>
  </si>
  <si>
    <t>Gravelly Hill</t>
  </si>
  <si>
    <t>Hall Green North</t>
  </si>
  <si>
    <t>Hall Green South</t>
  </si>
  <si>
    <t>Handsworth</t>
  </si>
  <si>
    <t>Heartlands</t>
  </si>
  <si>
    <t>Highter's Heath</t>
  </si>
  <si>
    <t>Holyhead</t>
  </si>
  <si>
    <t>King's Norton North</t>
  </si>
  <si>
    <t>King's Norton South</t>
  </si>
  <si>
    <t>Longbridge &amp; West Heath</t>
  </si>
  <si>
    <t>Lozells</t>
  </si>
  <si>
    <t>Moseley</t>
  </si>
  <si>
    <t>Newtown</t>
  </si>
  <si>
    <t>North Edgbaston</t>
  </si>
  <si>
    <t>Perry Common</t>
  </si>
  <si>
    <t>Pype Hayes</t>
  </si>
  <si>
    <t>Rubery &amp; Rednal</t>
  </si>
  <si>
    <t>Small Heath</t>
  </si>
  <si>
    <t>Soho &amp; Jewellery Quarter</t>
  </si>
  <si>
    <t>Sparkbrook &amp; Balsall Heath East</t>
  </si>
  <si>
    <t>Sparkhill</t>
  </si>
  <si>
    <t>Stirchley</t>
  </si>
  <si>
    <t>Sutton Mere Green</t>
  </si>
  <si>
    <t>Sutton Reddicap</t>
  </si>
  <si>
    <t>Sutton Roughley</t>
  </si>
  <si>
    <t>Sutton Walmley &amp; Minworth</t>
  </si>
  <si>
    <t>Sutton Wylde Green</t>
  </si>
  <si>
    <t>Tyseley &amp; Hay Mills</t>
  </si>
  <si>
    <t>Ward End</t>
  </si>
  <si>
    <t>Weoley &amp; Selly Oak</t>
  </si>
  <si>
    <t>Yardley East</t>
  </si>
  <si>
    <t>Yardley West &amp; Stechford</t>
  </si>
  <si>
    <t>Constituencies</t>
  </si>
  <si>
    <t>2021 Census: Key Statistics for Birmingham and it's constituent areas</t>
  </si>
  <si>
    <t>This table is part of the the first release of 2021 census data that add detail to the population estimates from the 2021 Census that were</t>
  </si>
  <si>
    <t>published in July 2022.</t>
  </si>
  <si>
    <t>Definition</t>
  </si>
  <si>
    <t>Notes</t>
  </si>
  <si>
    <t xml:space="preserve">The main population base for outputs from the 2021 Census is the usual resident population as at census day (21 March 2021). </t>
  </si>
  <si>
    <t xml:space="preserve">2021 Census, but are analysed separately. All outputs, unless specified, are produced using only usual residents of the UK. </t>
  </si>
  <si>
    <t xml:space="preserve">For 2021 Census purposes, a usual resident of the UK is anyone who, on census day, was in the UK and had stayed or intended to </t>
  </si>
  <si>
    <t>Totals may differ between tables for the same variables due to disclosure control measures. The lower geographies are most affected.</t>
  </si>
  <si>
    <t>population centroid falls.</t>
  </si>
  <si>
    <t xml:space="preserve">Further information about the census estimates, including details about the methodology used, information about data quality and a </t>
  </si>
  <si>
    <t xml:space="preserve">range of supporting information are available on the ONS website. </t>
  </si>
  <si>
    <t>Link to ONS Census web page</t>
  </si>
  <si>
    <t>Link to ONS 2021 Census geography products web page</t>
  </si>
  <si>
    <t>Link to Open Government Licence for Public Sector Information</t>
  </si>
  <si>
    <t>Transport and Connectivity, Place, Prosperity &amp; Sustainability</t>
  </si>
  <si>
    <t>Link to Birmingham City Council Census web page</t>
  </si>
  <si>
    <t>January 2023</t>
  </si>
  <si>
    <t>Wards</t>
  </si>
  <si>
    <t>Source: Office for National Statistics   © Crown Copyright 2023</t>
  </si>
  <si>
    <t>No central heating</t>
  </si>
  <si>
    <t>Mains gas only</t>
  </si>
  <si>
    <t>Tank or bottled gas only</t>
  </si>
  <si>
    <t>Electric only</t>
  </si>
  <si>
    <t>Oil only</t>
  </si>
  <si>
    <t>Wood only</t>
  </si>
  <si>
    <t>Solid fuel only</t>
  </si>
  <si>
    <t>Renewable energy only</t>
  </si>
  <si>
    <t>District or communal heat networks only</t>
  </si>
  <si>
    <t>Other central heating only</t>
  </si>
  <si>
    <t>Two or more types of central heating (not including renewable energy)</t>
  </si>
  <si>
    <t>Two or more types of central heating (including renewable energy)</t>
  </si>
  <si>
    <t>Type of central heating in households</t>
  </si>
  <si>
    <t>Heating type</t>
  </si>
  <si>
    <t>Central heating is a heating system used to heat multiple rooms in a building by circulating air or heated water through pipes to radiators or vents. Single or multiple fuel sources can fuel these systems.</t>
  </si>
  <si>
    <t>Central heating systems that are unused or not working are still considered. No information is available for household spaces with no usual residents</t>
  </si>
  <si>
    <t>Household</t>
  </si>
  <si>
    <t>A household is defined as one person living alone, or a group of people (not necessarily related) living at the same address who share cooking facilities and share a living room or sitting room or dining area
A household must contain at least one person whose place of usual residence is at the address. A group of short-term residents living together is not classified as a household, and neither is a group of people at an address where only visitors are staying.</t>
  </si>
  <si>
    <t>TS046</t>
  </si>
  <si>
    <t xml:space="preserve">Wards results are ONS and Parliamentary constituencies results are calculated by BCC using GIS to allocate whole output areas to the WPC in which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</si>
</sst>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5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9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dotted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/>
      <diagonal/>
    </border>
    <border>
      <left/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</borders>
  <cellStyleXfs count="97">
    <xf numFmtId="0" fontId="0" fillId="0" borderId="0"/>
    <xf numFmtId="0" fontId="8" fillId="2" borderId="0" applyNumberFormat="0" applyBorder="0" applyAlignment="0" applyProtection="0"/>
    <xf numFmtId="0" fontId="30" fillId="33" borderId="0" applyNumberFormat="0" applyBorder="0" applyAlignment="0" applyProtection="0"/>
    <xf numFmtId="0" fontId="8" fillId="3" borderId="0" applyNumberFormat="0" applyBorder="0" applyAlignment="0" applyProtection="0"/>
    <xf numFmtId="0" fontId="30" fillId="37" borderId="0" applyNumberFormat="0" applyBorder="0" applyAlignment="0" applyProtection="0"/>
    <xf numFmtId="0" fontId="8" fillId="4" borderId="0" applyNumberFormat="0" applyBorder="0" applyAlignment="0" applyProtection="0"/>
    <xf numFmtId="0" fontId="30" fillId="41" borderId="0" applyNumberFormat="0" applyBorder="0" applyAlignment="0" applyProtection="0"/>
    <xf numFmtId="0" fontId="8" fillId="5" borderId="0" applyNumberFormat="0" applyBorder="0" applyAlignment="0" applyProtection="0"/>
    <xf numFmtId="0" fontId="30" fillId="45" borderId="0" applyNumberFormat="0" applyBorder="0" applyAlignment="0" applyProtection="0"/>
    <xf numFmtId="0" fontId="8" fillId="6" borderId="0" applyNumberFormat="0" applyBorder="0" applyAlignment="0" applyProtection="0"/>
    <xf numFmtId="0" fontId="30" fillId="49" borderId="0" applyNumberFormat="0" applyBorder="0" applyAlignment="0" applyProtection="0"/>
    <xf numFmtId="0" fontId="8" fillId="7" borderId="0" applyNumberFormat="0" applyBorder="0" applyAlignment="0" applyProtection="0"/>
    <xf numFmtId="0" fontId="30" fillId="53" borderId="0" applyNumberFormat="0" applyBorder="0" applyAlignment="0" applyProtection="0"/>
    <xf numFmtId="0" fontId="8" fillId="8" borderId="0" applyNumberFormat="0" applyBorder="0" applyAlignment="0" applyProtection="0"/>
    <xf numFmtId="0" fontId="30" fillId="34" borderId="0" applyNumberFormat="0" applyBorder="0" applyAlignment="0" applyProtection="0"/>
    <xf numFmtId="0" fontId="8" fillId="9" borderId="0" applyNumberFormat="0" applyBorder="0" applyAlignment="0" applyProtection="0"/>
    <xf numFmtId="0" fontId="30" fillId="38" borderId="0" applyNumberFormat="0" applyBorder="0" applyAlignment="0" applyProtection="0"/>
    <xf numFmtId="0" fontId="8" fillId="10" borderId="0" applyNumberFormat="0" applyBorder="0" applyAlignment="0" applyProtection="0"/>
    <xf numFmtId="0" fontId="30" fillId="42" borderId="0" applyNumberFormat="0" applyBorder="0" applyAlignment="0" applyProtection="0"/>
    <xf numFmtId="0" fontId="8" fillId="5" borderId="0" applyNumberFormat="0" applyBorder="0" applyAlignment="0" applyProtection="0"/>
    <xf numFmtId="0" fontId="30" fillId="46" borderId="0" applyNumberFormat="0" applyBorder="0" applyAlignment="0" applyProtection="0"/>
    <xf numFmtId="0" fontId="8" fillId="8" borderId="0" applyNumberFormat="0" applyBorder="0" applyAlignment="0" applyProtection="0"/>
    <xf numFmtId="0" fontId="30" fillId="50" borderId="0" applyNumberFormat="0" applyBorder="0" applyAlignment="0" applyProtection="0"/>
    <xf numFmtId="0" fontId="8" fillId="11" borderId="0" applyNumberFormat="0" applyBorder="0" applyAlignment="0" applyProtection="0"/>
    <xf numFmtId="0" fontId="30" fillId="54" borderId="0" applyNumberFormat="0" applyBorder="0" applyAlignment="0" applyProtection="0"/>
    <xf numFmtId="0" fontId="9" fillId="12" borderId="0" applyNumberFormat="0" applyBorder="0" applyAlignment="0" applyProtection="0"/>
    <xf numFmtId="0" fontId="46" fillId="35" borderId="0" applyNumberFormat="0" applyBorder="0" applyAlignment="0" applyProtection="0"/>
    <xf numFmtId="0" fontId="9" fillId="9" borderId="0" applyNumberFormat="0" applyBorder="0" applyAlignment="0" applyProtection="0"/>
    <xf numFmtId="0" fontId="46" fillId="39" borderId="0" applyNumberFormat="0" applyBorder="0" applyAlignment="0" applyProtection="0"/>
    <xf numFmtId="0" fontId="9" fillId="10" borderId="0" applyNumberFormat="0" applyBorder="0" applyAlignment="0" applyProtection="0"/>
    <xf numFmtId="0" fontId="46" fillId="43" borderId="0" applyNumberFormat="0" applyBorder="0" applyAlignment="0" applyProtection="0"/>
    <xf numFmtId="0" fontId="9" fillId="13" borderId="0" applyNumberFormat="0" applyBorder="0" applyAlignment="0" applyProtection="0"/>
    <xf numFmtId="0" fontId="46" fillId="47" borderId="0" applyNumberFormat="0" applyBorder="0" applyAlignment="0" applyProtection="0"/>
    <xf numFmtId="0" fontId="9" fillId="14" borderId="0" applyNumberFormat="0" applyBorder="0" applyAlignment="0" applyProtection="0"/>
    <xf numFmtId="0" fontId="46" fillId="51" borderId="0" applyNumberFormat="0" applyBorder="0" applyAlignment="0" applyProtection="0"/>
    <xf numFmtId="0" fontId="9" fillId="15" borderId="0" applyNumberFormat="0" applyBorder="0" applyAlignment="0" applyProtection="0"/>
    <xf numFmtId="0" fontId="46" fillId="55" borderId="0" applyNumberFormat="0" applyBorder="0" applyAlignment="0" applyProtection="0"/>
    <xf numFmtId="0" fontId="9" fillId="16" borderId="0" applyNumberFormat="0" applyBorder="0" applyAlignment="0" applyProtection="0"/>
    <xf numFmtId="0" fontId="46" fillId="32" borderId="0" applyNumberFormat="0" applyBorder="0" applyAlignment="0" applyProtection="0"/>
    <xf numFmtId="0" fontId="9" fillId="17" borderId="0" applyNumberFormat="0" applyBorder="0" applyAlignment="0" applyProtection="0"/>
    <xf numFmtId="0" fontId="46" fillId="36" borderId="0" applyNumberFormat="0" applyBorder="0" applyAlignment="0" applyProtection="0"/>
    <xf numFmtId="0" fontId="9" fillId="18" borderId="0" applyNumberFormat="0" applyBorder="0" applyAlignment="0" applyProtection="0"/>
    <xf numFmtId="0" fontId="46" fillId="40" borderId="0" applyNumberFormat="0" applyBorder="0" applyAlignment="0" applyProtection="0"/>
    <xf numFmtId="0" fontId="9" fillId="13" borderId="0" applyNumberFormat="0" applyBorder="0" applyAlignment="0" applyProtection="0"/>
    <xf numFmtId="0" fontId="46" fillId="44" borderId="0" applyNumberFormat="0" applyBorder="0" applyAlignment="0" applyProtection="0"/>
    <xf numFmtId="0" fontId="9" fillId="14" borderId="0" applyNumberFormat="0" applyBorder="0" applyAlignment="0" applyProtection="0"/>
    <xf numFmtId="0" fontId="46" fillId="48" borderId="0" applyNumberFormat="0" applyBorder="0" applyAlignment="0" applyProtection="0"/>
    <xf numFmtId="0" fontId="9" fillId="19" borderId="0" applyNumberFormat="0" applyBorder="0" applyAlignment="0" applyProtection="0"/>
    <xf numFmtId="0" fontId="46" fillId="52" borderId="0" applyNumberFormat="0" applyBorder="0" applyAlignment="0" applyProtection="0"/>
    <xf numFmtId="0" fontId="10" fillId="3" borderId="0" applyNumberFormat="0" applyBorder="0" applyAlignment="0" applyProtection="0"/>
    <xf numFmtId="0" fontId="36" fillId="26" borderId="0" applyNumberFormat="0" applyBorder="0" applyAlignment="0" applyProtection="0"/>
    <xf numFmtId="0" fontId="11" fillId="20" borderId="1" applyNumberFormat="0" applyAlignment="0" applyProtection="0"/>
    <xf numFmtId="0" fontId="40" fillId="29" borderId="13" applyNumberFormat="0" applyAlignment="0" applyProtection="0"/>
    <xf numFmtId="0" fontId="12" fillId="21" borderId="2" applyNumberFormat="0" applyAlignment="0" applyProtection="0"/>
    <xf numFmtId="0" fontId="42" fillId="30" borderId="16" applyNumberFormat="0" applyAlignment="0" applyProtection="0"/>
    <xf numFmtId="0" fontId="1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35" fillId="25" borderId="0" applyNumberFormat="0" applyBorder="0" applyAlignment="0" applyProtection="0"/>
    <xf numFmtId="0" fontId="15" fillId="0" borderId="3" applyNumberFormat="0" applyFill="0" applyAlignment="0" applyProtection="0"/>
    <xf numFmtId="0" fontId="32" fillId="0" borderId="10" applyNumberFormat="0" applyFill="0" applyAlignment="0" applyProtection="0"/>
    <xf numFmtId="0" fontId="16" fillId="0" borderId="4" applyNumberFormat="0" applyFill="0" applyAlignment="0" applyProtection="0"/>
    <xf numFmtId="0" fontId="33" fillId="0" borderId="11" applyNumberFormat="0" applyFill="0" applyAlignment="0" applyProtection="0"/>
    <xf numFmtId="0" fontId="17" fillId="0" borderId="5" applyNumberFormat="0" applyFill="0" applyAlignment="0" applyProtection="0"/>
    <xf numFmtId="0" fontId="34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38" fillId="28" borderId="13" applyNumberFormat="0" applyAlignment="0" applyProtection="0"/>
    <xf numFmtId="0" fontId="19" fillId="0" borderId="6" applyNumberFormat="0" applyFill="0" applyAlignment="0" applyProtection="0"/>
    <xf numFmtId="0" fontId="41" fillId="0" borderId="15" applyNumberFormat="0" applyFill="0" applyAlignment="0" applyProtection="0"/>
    <xf numFmtId="0" fontId="20" fillId="22" borderId="0" applyNumberFormat="0" applyBorder="0" applyAlignment="0" applyProtection="0"/>
    <xf numFmtId="0" fontId="37" fillId="27" borderId="0" applyNumberFormat="0" applyBorder="0" applyAlignment="0" applyProtection="0"/>
    <xf numFmtId="0" fontId="4" fillId="0" borderId="0"/>
    <xf numFmtId="0" fontId="1" fillId="0" borderId="0"/>
    <xf numFmtId="0" fontId="8" fillId="0" borderId="0"/>
    <xf numFmtId="0" fontId="30" fillId="0" borderId="0"/>
    <xf numFmtId="0" fontId="30" fillId="0" borderId="0"/>
    <xf numFmtId="0" fontId="1" fillId="0" borderId="0"/>
    <xf numFmtId="0" fontId="22" fillId="23" borderId="7" applyNumberFormat="0" applyFont="0" applyAlignment="0" applyProtection="0"/>
    <xf numFmtId="0" fontId="30" fillId="31" borderId="17" applyNumberFormat="0" applyFont="0" applyAlignment="0" applyProtection="0"/>
    <xf numFmtId="0" fontId="23" fillId="20" borderId="8" applyNumberFormat="0" applyAlignment="0" applyProtection="0"/>
    <xf numFmtId="0" fontId="39" fillId="29" borderId="14" applyNumberFormat="0" applyAlignment="0" applyProtection="0"/>
    <xf numFmtId="0" fontId="5" fillId="0" borderId="0">
      <alignment horizontal="left"/>
    </xf>
    <xf numFmtId="0" fontId="6" fillId="0" borderId="0">
      <alignment horizontal="left"/>
    </xf>
    <xf numFmtId="0" fontId="6" fillId="0" borderId="0">
      <alignment horizontal="center" vertical="center" wrapText="1"/>
    </xf>
    <xf numFmtId="0" fontId="6" fillId="0" borderId="0">
      <alignment horizontal="left" vertical="center" wrapText="1"/>
    </xf>
    <xf numFmtId="0" fontId="6" fillId="0" borderId="0">
      <alignment horizontal="right"/>
    </xf>
    <xf numFmtId="0" fontId="2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5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1" fillId="0" borderId="0"/>
  </cellStyleXfs>
  <cellXfs count="98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Border="1" applyAlignment="1">
      <alignment horizontal="right" wrapText="1"/>
    </xf>
    <xf numFmtId="0" fontId="5" fillId="0" borderId="0" xfId="0" applyFont="1" applyAlignment="1"/>
    <xf numFmtId="3" fontId="6" fillId="0" borderId="0" xfId="0" applyNumberFormat="1" applyFont="1" applyAlignment="1">
      <alignment wrapText="1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Border="1" applyAlignment="1" applyProtection="1">
      <alignment horizontal="right" wrapText="1"/>
      <protection locked="0"/>
    </xf>
    <xf numFmtId="0" fontId="28" fillId="24" borderId="0" xfId="76" applyFont="1" applyFill="1"/>
    <xf numFmtId="3" fontId="6" fillId="0" borderId="0" xfId="0" applyNumberFormat="1" applyFont="1" applyBorder="1" applyAlignment="1">
      <alignment wrapText="1"/>
    </xf>
    <xf numFmtId="3" fontId="6" fillId="0" borderId="19" xfId="0" applyNumberFormat="1" applyFont="1" applyBorder="1" applyAlignment="1">
      <alignment wrapText="1"/>
    </xf>
    <xf numFmtId="3" fontId="6" fillId="0" borderId="21" xfId="0" applyNumberFormat="1" applyFont="1" applyBorder="1" applyAlignment="1">
      <alignment wrapText="1"/>
    </xf>
    <xf numFmtId="3" fontId="6" fillId="0" borderId="20" xfId="0" applyNumberFormat="1" applyFont="1" applyBorder="1" applyAlignment="1">
      <alignment wrapText="1"/>
    </xf>
    <xf numFmtId="3" fontId="6" fillId="0" borderId="19" xfId="0" applyNumberFormat="1" applyFont="1" applyBorder="1"/>
    <xf numFmtId="0" fontId="6" fillId="0" borderId="22" xfId="0" applyFont="1" applyBorder="1" applyAlignment="1" applyProtection="1">
      <alignment horizontal="left" wrapText="1"/>
      <protection locked="0"/>
    </xf>
    <xf numFmtId="3" fontId="6" fillId="0" borderId="20" xfId="0" applyNumberFormat="1" applyFont="1" applyBorder="1"/>
    <xf numFmtId="0" fontId="30" fillId="0" borderId="0" xfId="78"/>
    <xf numFmtId="0" fontId="47" fillId="24" borderId="0" xfId="76" applyFont="1" applyFill="1" applyAlignment="1">
      <alignment horizontal="right"/>
    </xf>
    <xf numFmtId="0" fontId="29" fillId="24" borderId="0" xfId="76" applyFont="1" applyFill="1"/>
    <xf numFmtId="0" fontId="6" fillId="0" borderId="23" xfId="0" applyFont="1" applyBorder="1" applyAlignment="1" applyProtection="1">
      <alignment horizontal="left" wrapText="1"/>
      <protection locked="0"/>
    </xf>
    <xf numFmtId="3" fontId="6" fillId="0" borderId="24" xfId="0" applyNumberFormat="1" applyFont="1" applyBorder="1" applyAlignment="1" applyProtection="1">
      <alignment horizontal="right"/>
      <protection locked="0"/>
    </xf>
    <xf numFmtId="3" fontId="6" fillId="0" borderId="25" xfId="0" applyNumberFormat="1" applyFont="1" applyBorder="1" applyAlignment="1">
      <alignment wrapText="1"/>
    </xf>
    <xf numFmtId="165" fontId="6" fillId="0" borderId="24" xfId="0" applyNumberFormat="1" applyFont="1" applyBorder="1" applyAlignment="1" applyProtection="1">
      <alignment horizontal="right"/>
      <protection locked="0"/>
    </xf>
    <xf numFmtId="3" fontId="6" fillId="0" borderId="19" xfId="0" applyNumberFormat="1" applyFont="1" applyBorder="1" applyAlignment="1" applyProtection="1">
      <alignment horizontal="right"/>
      <protection locked="0"/>
    </xf>
    <xf numFmtId="0" fontId="6" fillId="0" borderId="22" xfId="75" applyFont="1" applyBorder="1" applyAlignment="1">
      <alignment horizontal="left"/>
    </xf>
    <xf numFmtId="0" fontId="6" fillId="0" borderId="22" xfId="75" applyFont="1" applyBorder="1"/>
    <xf numFmtId="0" fontId="6" fillId="0" borderId="26" xfId="75" applyFont="1" applyBorder="1"/>
    <xf numFmtId="0" fontId="6" fillId="0" borderId="23" xfId="75" applyFont="1" applyBorder="1" applyAlignment="1">
      <alignment horizontal="left"/>
    </xf>
    <xf numFmtId="0" fontId="6" fillId="0" borderId="27" xfId="0" applyFont="1" applyBorder="1" applyAlignment="1" applyProtection="1">
      <alignment horizontal="left" wrapText="1"/>
      <protection locked="0"/>
    </xf>
    <xf numFmtId="3" fontId="6" fillId="0" borderId="28" xfId="0" applyNumberFormat="1" applyFont="1" applyBorder="1" applyAlignment="1" applyProtection="1">
      <alignment horizontal="right"/>
      <protection locked="0"/>
    </xf>
    <xf numFmtId="3" fontId="6" fillId="0" borderId="29" xfId="0" applyNumberFormat="1" applyFont="1" applyBorder="1" applyAlignment="1" applyProtection="1">
      <alignment horizontal="right" wrapText="1"/>
      <protection locked="0"/>
    </xf>
    <xf numFmtId="3" fontId="6" fillId="0" borderId="24" xfId="0" applyNumberFormat="1" applyFont="1" applyBorder="1"/>
    <xf numFmtId="3" fontId="6" fillId="0" borderId="25" xfId="0" applyNumberFormat="1" applyFont="1" applyBorder="1"/>
    <xf numFmtId="0" fontId="5" fillId="0" borderId="30" xfId="0" applyFont="1" applyBorder="1" applyAlignment="1" applyProtection="1">
      <alignment horizontal="left" wrapText="1"/>
      <protection locked="0"/>
    </xf>
    <xf numFmtId="3" fontId="6" fillId="0" borderId="31" xfId="0" applyNumberFormat="1" applyFont="1" applyBorder="1" applyAlignment="1" applyProtection="1">
      <alignment horizontal="right"/>
      <protection locked="0"/>
    </xf>
    <xf numFmtId="0" fontId="6" fillId="0" borderId="32" xfId="0" applyFont="1" applyBorder="1" applyAlignment="1">
      <alignment wrapText="1"/>
    </xf>
    <xf numFmtId="165" fontId="6" fillId="0" borderId="31" xfId="0" applyNumberFormat="1" applyFont="1" applyBorder="1" applyAlignment="1" applyProtection="1">
      <alignment horizontal="right"/>
      <protection locked="0"/>
    </xf>
    <xf numFmtId="165" fontId="6" fillId="0" borderId="32" xfId="0" applyNumberFormat="1" applyFont="1" applyBorder="1" applyAlignment="1">
      <alignment wrapText="1"/>
    </xf>
    <xf numFmtId="3" fontId="6" fillId="0" borderId="28" xfId="0" applyNumberFormat="1" applyFont="1" applyBorder="1"/>
    <xf numFmtId="3" fontId="6" fillId="0" borderId="29" xfId="0" applyNumberFormat="1" applyFont="1" applyBorder="1"/>
    <xf numFmtId="0" fontId="5" fillId="0" borderId="30" xfId="0" applyFont="1" applyBorder="1" applyAlignment="1" applyProtection="1">
      <alignment wrapText="1"/>
      <protection locked="0"/>
    </xf>
    <xf numFmtId="0" fontId="5" fillId="0" borderId="31" xfId="0" applyFont="1" applyBorder="1" applyAlignment="1" applyProtection="1">
      <alignment wrapText="1"/>
      <protection locked="0"/>
    </xf>
    <xf numFmtId="3" fontId="5" fillId="0" borderId="19" xfId="0" applyNumberFormat="1" applyFont="1" applyBorder="1" applyAlignment="1">
      <alignment wrapText="1"/>
    </xf>
    <xf numFmtId="3" fontId="6" fillId="0" borderId="33" xfId="0" applyNumberFormat="1" applyFont="1" applyBorder="1" applyAlignment="1">
      <alignment wrapText="1"/>
    </xf>
    <xf numFmtId="0" fontId="48" fillId="24" borderId="0" xfId="76" applyFont="1" applyFill="1"/>
    <xf numFmtId="0" fontId="49" fillId="24" borderId="0" xfId="76" applyFont="1" applyFill="1"/>
    <xf numFmtId="0" fontId="3" fillId="24" borderId="0" xfId="76" applyFont="1" applyFill="1"/>
    <xf numFmtId="0" fontId="1" fillId="24" borderId="0" xfId="76" applyFont="1" applyFill="1"/>
    <xf numFmtId="0" fontId="50" fillId="24" borderId="0" xfId="76" applyFont="1" applyFill="1"/>
    <xf numFmtId="0" fontId="2" fillId="24" borderId="0" xfId="95" applyFill="1" applyBorder="1"/>
    <xf numFmtId="0" fontId="2" fillId="0" borderId="0" xfId="67" applyFill="1" applyAlignment="1" applyProtection="1"/>
    <xf numFmtId="0" fontId="51" fillId="24" borderId="0" xfId="76" applyFont="1" applyFill="1"/>
    <xf numFmtId="0" fontId="2" fillId="24" borderId="0" xfId="95" applyNumberFormat="1" applyFill="1" applyBorder="1" applyAlignment="1" applyProtection="1"/>
    <xf numFmtId="164" fontId="1" fillId="24" borderId="0" xfId="96" applyFont="1" applyFill="1" applyAlignment="1" applyProtection="1">
      <alignment horizontal="right"/>
      <protection locked="0"/>
    </xf>
    <xf numFmtId="0" fontId="2" fillId="24" borderId="0" xfId="67" applyNumberFormat="1" applyFill="1" applyBorder="1" applyAlignment="1" applyProtection="1"/>
    <xf numFmtId="0" fontId="2" fillId="24" borderId="0" xfId="67" applyFill="1" applyBorder="1" applyAlignment="1" applyProtection="1"/>
    <xf numFmtId="14" fontId="1" fillId="24" borderId="0" xfId="76" quotePrefix="1" applyNumberFormat="1" applyFont="1" applyFill="1" applyAlignment="1">
      <alignment horizontal="left"/>
    </xf>
    <xf numFmtId="165" fontId="6" fillId="0" borderId="25" xfId="0" applyNumberFormat="1" applyFont="1" applyBorder="1" applyAlignment="1" applyProtection="1">
      <alignment horizontal="right"/>
      <protection locked="0"/>
    </xf>
    <xf numFmtId="165" fontId="6" fillId="0" borderId="37" xfId="0" applyNumberFormat="1" applyFont="1" applyBorder="1" applyAlignment="1" applyProtection="1">
      <alignment horizontal="right"/>
      <protection locked="0"/>
    </xf>
    <xf numFmtId="165" fontId="6" fillId="0" borderId="38" xfId="0" applyNumberFormat="1" applyFont="1" applyBorder="1" applyAlignment="1" applyProtection="1">
      <alignment horizontal="right"/>
      <protection locked="0"/>
    </xf>
    <xf numFmtId="0" fontId="5" fillId="0" borderId="34" xfId="0" applyFont="1" applyFill="1" applyBorder="1" applyAlignment="1">
      <alignment wrapText="1"/>
    </xf>
    <xf numFmtId="0" fontId="6" fillId="0" borderId="35" xfId="86" applyFont="1" applyBorder="1" applyAlignment="1">
      <alignment wrapText="1"/>
    </xf>
    <xf numFmtId="0" fontId="5" fillId="0" borderId="34" xfId="0" applyFont="1" applyBorder="1" applyAlignment="1" applyProtection="1">
      <protection locked="0"/>
    </xf>
    <xf numFmtId="0" fontId="1" fillId="0" borderId="0" xfId="0" applyFont="1" applyAlignment="1"/>
    <xf numFmtId="0" fontId="6" fillId="0" borderId="39" xfId="86" applyFont="1" applyBorder="1" applyAlignment="1">
      <alignment wrapText="1"/>
    </xf>
    <xf numFmtId="3" fontId="6" fillId="0" borderId="40" xfId="0" applyNumberFormat="1" applyFont="1" applyBorder="1" applyAlignment="1" applyProtection="1">
      <alignment horizontal="right"/>
      <protection locked="0"/>
    </xf>
    <xf numFmtId="3" fontId="6" fillId="0" borderId="41" xfId="0" applyNumberFormat="1" applyFont="1" applyBorder="1" applyAlignment="1" applyProtection="1">
      <alignment horizontal="right"/>
      <protection locked="0"/>
    </xf>
    <xf numFmtId="3" fontId="6" fillId="0" borderId="42" xfId="0" applyNumberFormat="1" applyFont="1" applyBorder="1" applyAlignment="1" applyProtection="1">
      <alignment horizontal="right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3" fontId="6" fillId="0" borderId="42" xfId="0" applyNumberFormat="1" applyFont="1" applyBorder="1"/>
    <xf numFmtId="3" fontId="6" fillId="0" borderId="41" xfId="0" applyNumberFormat="1" applyFont="1" applyBorder="1" applyAlignment="1">
      <alignment wrapText="1"/>
    </xf>
    <xf numFmtId="3" fontId="6" fillId="0" borderId="43" xfId="0" applyNumberFormat="1" applyFont="1" applyBorder="1" applyAlignment="1">
      <alignment wrapText="1"/>
    </xf>
    <xf numFmtId="3" fontId="6" fillId="0" borderId="24" xfId="0" applyNumberFormat="1" applyFont="1" applyBorder="1" applyAlignment="1">
      <alignment wrapText="1"/>
    </xf>
    <xf numFmtId="3" fontId="6" fillId="0" borderId="28" xfId="0" applyNumberFormat="1" applyFont="1" applyBorder="1" applyAlignment="1" applyProtection="1">
      <alignment horizontal="right" wrapText="1"/>
      <protection locked="0"/>
    </xf>
    <xf numFmtId="0" fontId="6" fillId="0" borderId="39" xfId="0" applyFont="1" applyBorder="1" applyAlignment="1">
      <alignment wrapText="1"/>
    </xf>
    <xf numFmtId="0" fontId="52" fillId="0" borderId="0" xfId="0" applyFont="1" applyAlignment="1" applyProtection="1">
      <alignment horizontal="left"/>
      <protection locked="0"/>
    </xf>
    <xf numFmtId="0" fontId="52" fillId="0" borderId="0" xfId="0" applyFont="1" applyBorder="1" applyAlignment="1"/>
    <xf numFmtId="0" fontId="50" fillId="0" borderId="0" xfId="0" applyFont="1" applyAlignment="1">
      <alignment wrapText="1"/>
    </xf>
    <xf numFmtId="0" fontId="53" fillId="0" borderId="0" xfId="0" applyFont="1" applyBorder="1" applyAlignment="1">
      <alignment wrapText="1"/>
    </xf>
    <xf numFmtId="3" fontId="52" fillId="0" borderId="0" xfId="0" applyNumberFormat="1" applyFont="1" applyAlignment="1" applyProtection="1">
      <alignment horizontal="left"/>
      <protection locked="0"/>
    </xf>
    <xf numFmtId="0" fontId="6" fillId="0" borderId="36" xfId="86" applyFont="1" applyBorder="1" applyAlignment="1">
      <alignment wrapText="1"/>
    </xf>
    <xf numFmtId="3" fontId="5" fillId="0" borderId="35" xfId="0" applyNumberFormat="1" applyFont="1" applyBorder="1" applyAlignment="1" applyProtection="1">
      <protection locked="0"/>
    </xf>
    <xf numFmtId="3" fontId="6" fillId="0" borderId="35" xfId="0" applyNumberFormat="1" applyFont="1" applyBorder="1" applyAlignment="1"/>
    <xf numFmtId="3" fontId="5" fillId="0" borderId="39" xfId="0" applyNumberFormat="1" applyFont="1" applyBorder="1" applyAlignment="1" applyProtection="1">
      <protection locked="0"/>
    </xf>
    <xf numFmtId="3" fontId="6" fillId="0" borderId="36" xfId="0" applyNumberFormat="1" applyFont="1" applyBorder="1" applyAlignment="1"/>
    <xf numFmtId="3" fontId="6" fillId="0" borderId="21" xfId="0" applyNumberFormat="1" applyFont="1" applyBorder="1" applyAlignment="1" applyProtection="1">
      <alignment horizontal="right"/>
      <protection locked="0"/>
    </xf>
    <xf numFmtId="0" fontId="28" fillId="24" borderId="0" xfId="76" applyFont="1" applyFill="1" applyAlignment="1">
      <alignment wrapText="1"/>
    </xf>
    <xf numFmtId="0" fontId="54" fillId="24" borderId="0" xfId="76" applyFont="1" applyFill="1"/>
    <xf numFmtId="0" fontId="1" fillId="0" borderId="0" xfId="0" applyFont="1" applyBorder="1" applyAlignment="1"/>
  </cellXfs>
  <cellStyles count="9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" xfId="67" builtinId="8"/>
    <cellStyle name="Hyperlink_r21ewrttableks101ewladv1_tcm77-290562 2" xfId="95" xr:uid="{00000000-0005-0000-0000-000043000000}"/>
    <cellStyle name="Input" xfId="68" builtinId="20" customBuiltin="1"/>
    <cellStyle name="Input 2" xfId="69" xr:uid="{00000000-0005-0000-0000-000045000000}"/>
    <cellStyle name="Linked Cell" xfId="70" builtinId="24" customBuiltin="1"/>
    <cellStyle name="Linked Cell 2" xfId="71" xr:uid="{00000000-0005-0000-0000-000047000000}"/>
    <cellStyle name="Neutral" xfId="72" builtinId="28" customBuiltin="1"/>
    <cellStyle name="Neutral 2" xfId="73" xr:uid="{00000000-0005-0000-0000-000049000000}"/>
    <cellStyle name="Normal" xfId="0" builtinId="0"/>
    <cellStyle name="Normal 2" xfId="74" xr:uid="{00000000-0005-0000-0000-00004B000000}"/>
    <cellStyle name="Normal 2 2" xfId="75" xr:uid="{00000000-0005-0000-0000-00004C000000}"/>
    <cellStyle name="Normal 2_r21ewrttableks101ewladv1_tcm77-290562" xfId="76" xr:uid="{00000000-0005-0000-0000-00004D000000}"/>
    <cellStyle name="Normal 3" xfId="77" xr:uid="{00000000-0005-0000-0000-00004E000000}"/>
    <cellStyle name="Normal 4" xfId="78" xr:uid="{00000000-0005-0000-0000-00004F000000}"/>
    <cellStyle name="Normal 5" xfId="79" xr:uid="{00000000-0005-0000-0000-000050000000}"/>
    <cellStyle name="Normal_WebframesCC" xfId="96" xr:uid="{00000000-0005-0000-0000-000051000000}"/>
    <cellStyle name="Note" xfId="80" builtinId="10" customBuiltin="1"/>
    <cellStyle name="Note 2" xfId="81" xr:uid="{00000000-0005-0000-0000-000053000000}"/>
    <cellStyle name="Output" xfId="82" builtinId="21" customBuiltin="1"/>
    <cellStyle name="Output 2" xfId="83" xr:uid="{00000000-0005-0000-0000-000055000000}"/>
    <cellStyle name="Style1" xfId="84" xr:uid="{00000000-0005-0000-0000-000056000000}"/>
    <cellStyle name="Style2" xfId="85" xr:uid="{00000000-0005-0000-0000-000057000000}"/>
    <cellStyle name="Style3" xfId="86" xr:uid="{00000000-0005-0000-0000-000058000000}"/>
    <cellStyle name="Style4" xfId="87" xr:uid="{00000000-0005-0000-0000-000059000000}"/>
    <cellStyle name="Style5" xfId="88" xr:uid="{00000000-0005-0000-0000-00005A000000}"/>
    <cellStyle name="Title" xfId="89" builtinId="15" customBuiltin="1"/>
    <cellStyle name="Title 2" xfId="90" xr:uid="{00000000-0005-0000-0000-00005C000000}"/>
    <cellStyle name="Total" xfId="91" builtinId="25" customBuiltin="1"/>
    <cellStyle name="Total 2" xfId="92" xr:uid="{00000000-0005-0000-0000-00005E000000}"/>
    <cellStyle name="Warning Text" xfId="93" builtinId="11" customBuiltin="1"/>
    <cellStyle name="Warning Text 2" xfId="94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rmingham.gov.uk/census" TargetMode="External"/><Relationship Id="rId2" Type="http://schemas.openxmlformats.org/officeDocument/2006/relationships/hyperlink" Target="http://www.nationalarchives.gov.uk/doc/open-government-licence/" TargetMode="External"/><Relationship Id="rId1" Type="http://schemas.openxmlformats.org/officeDocument/2006/relationships/hyperlink" Target="http://www.ons.gov.uk/censu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ns.gov.uk/methodology/geography/ukgeographies/censusgeographies/census2021geograph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workbookViewId="0"/>
  </sheetViews>
  <sheetFormatPr defaultRowHeight="12.5" x14ac:dyDescent="0.25"/>
  <cols>
    <col min="1" max="1" width="13.08984375" bestFit="1" customWidth="1"/>
    <col min="2" max="2" width="33.6328125" bestFit="1" customWidth="1"/>
    <col min="3" max="10" width="10" bestFit="1" customWidth="1"/>
  </cols>
  <sheetData>
    <row r="1" spans="1:10" x14ac:dyDescent="0.25">
      <c r="A1" s="8" t="s">
        <v>34</v>
      </c>
      <c r="B1" s="8" t="s">
        <v>35</v>
      </c>
      <c r="C1" s="9" t="s">
        <v>36</v>
      </c>
      <c r="D1" s="9" t="s">
        <v>37</v>
      </c>
      <c r="E1" s="9" t="s">
        <v>38</v>
      </c>
      <c r="F1" s="9" t="s">
        <v>39</v>
      </c>
      <c r="G1" s="9" t="s">
        <v>40</v>
      </c>
      <c r="H1" s="9" t="s">
        <v>41</v>
      </c>
      <c r="I1" s="9" t="s">
        <v>42</v>
      </c>
      <c r="J1" s="9" t="s">
        <v>43</v>
      </c>
    </row>
    <row r="2" spans="1:10" x14ac:dyDescent="0.25">
      <c r="A2" s="10" t="s">
        <v>44</v>
      </c>
      <c r="B2" s="10" t="s">
        <v>45</v>
      </c>
      <c r="C2" s="7">
        <v>10887</v>
      </c>
      <c r="D2" s="7">
        <v>2386</v>
      </c>
      <c r="E2" s="7">
        <v>3752</v>
      </c>
      <c r="F2" s="7">
        <v>100</v>
      </c>
      <c r="G2" s="7">
        <v>2828</v>
      </c>
      <c r="H2" s="7">
        <v>509</v>
      </c>
      <c r="I2" s="7">
        <v>856</v>
      </c>
      <c r="J2" s="7">
        <v>456</v>
      </c>
    </row>
    <row r="3" spans="1:10" x14ac:dyDescent="0.25">
      <c r="A3" s="10" t="s">
        <v>46</v>
      </c>
      <c r="B3" s="10" t="s">
        <v>47</v>
      </c>
      <c r="C3" s="7">
        <v>9679</v>
      </c>
      <c r="D3" s="7">
        <v>1872</v>
      </c>
      <c r="E3" s="7">
        <v>1680</v>
      </c>
      <c r="F3" s="7">
        <v>110</v>
      </c>
      <c r="G3" s="7">
        <v>3283</v>
      </c>
      <c r="H3" s="7">
        <v>1315</v>
      </c>
      <c r="I3" s="7">
        <v>861</v>
      </c>
      <c r="J3" s="7">
        <v>558</v>
      </c>
    </row>
    <row r="4" spans="1:10" x14ac:dyDescent="0.25">
      <c r="A4" s="10" t="s">
        <v>48</v>
      </c>
      <c r="B4" s="10" t="s">
        <v>49</v>
      </c>
      <c r="C4" s="7">
        <v>11138</v>
      </c>
      <c r="D4" s="7">
        <v>1999</v>
      </c>
      <c r="E4" s="7">
        <v>3357</v>
      </c>
      <c r="F4" s="7">
        <v>216</v>
      </c>
      <c r="G4" s="7">
        <v>4155</v>
      </c>
      <c r="H4" s="7">
        <v>600</v>
      </c>
      <c r="I4" s="7">
        <v>290</v>
      </c>
      <c r="J4" s="7">
        <v>521</v>
      </c>
    </row>
    <row r="5" spans="1:10" x14ac:dyDescent="0.25">
      <c r="A5" s="10" t="s">
        <v>50</v>
      </c>
      <c r="B5" s="10" t="s">
        <v>51</v>
      </c>
      <c r="C5" s="7">
        <v>10510</v>
      </c>
      <c r="D5" s="7">
        <v>2786</v>
      </c>
      <c r="E5" s="7">
        <v>3805</v>
      </c>
      <c r="F5" s="7">
        <v>120</v>
      </c>
      <c r="G5" s="7">
        <v>2763</v>
      </c>
      <c r="H5" s="7">
        <v>255</v>
      </c>
      <c r="I5" s="7">
        <v>376</v>
      </c>
      <c r="J5" s="7">
        <v>405</v>
      </c>
    </row>
    <row r="6" spans="1:10" x14ac:dyDescent="0.25">
      <c r="A6" s="10" t="s">
        <v>52</v>
      </c>
      <c r="B6" s="10" t="s">
        <v>53</v>
      </c>
      <c r="C6" s="7">
        <v>9312</v>
      </c>
      <c r="D6" s="7">
        <v>2570</v>
      </c>
      <c r="E6" s="7">
        <v>2725</v>
      </c>
      <c r="F6" s="7">
        <v>86</v>
      </c>
      <c r="G6" s="7">
        <v>1924</v>
      </c>
      <c r="H6" s="7">
        <v>596</v>
      </c>
      <c r="I6" s="7">
        <v>1002</v>
      </c>
      <c r="J6" s="7">
        <v>409</v>
      </c>
    </row>
    <row r="7" spans="1:10" x14ac:dyDescent="0.25">
      <c r="A7" s="10" t="s">
        <v>54</v>
      </c>
      <c r="B7" s="10" t="s">
        <v>55</v>
      </c>
      <c r="C7" s="7">
        <v>11161</v>
      </c>
      <c r="D7" s="7">
        <v>2705</v>
      </c>
      <c r="E7" s="7">
        <v>4126</v>
      </c>
      <c r="F7" s="7">
        <v>123</v>
      </c>
      <c r="G7" s="7">
        <v>1162</v>
      </c>
      <c r="H7" s="7">
        <v>1719</v>
      </c>
      <c r="I7" s="7">
        <v>972</v>
      </c>
      <c r="J7" s="7">
        <v>354</v>
      </c>
    </row>
    <row r="8" spans="1:10" x14ac:dyDescent="0.25">
      <c r="A8" s="10" t="s">
        <v>56</v>
      </c>
      <c r="B8" s="10" t="s">
        <v>57</v>
      </c>
      <c r="C8" s="7">
        <v>10058</v>
      </c>
      <c r="D8" s="7">
        <v>2698</v>
      </c>
      <c r="E8" s="7">
        <v>3527</v>
      </c>
      <c r="F8" s="7">
        <v>46</v>
      </c>
      <c r="G8" s="7">
        <v>2617</v>
      </c>
      <c r="H8" s="7">
        <v>410</v>
      </c>
      <c r="I8" s="7">
        <v>390</v>
      </c>
      <c r="J8" s="7">
        <v>370</v>
      </c>
    </row>
    <row r="9" spans="1:10" x14ac:dyDescent="0.25">
      <c r="A9" s="10" t="s">
        <v>58</v>
      </c>
      <c r="B9" s="10" t="s">
        <v>59</v>
      </c>
      <c r="C9" s="7">
        <v>8530</v>
      </c>
      <c r="D9" s="7">
        <v>2088</v>
      </c>
      <c r="E9" s="7">
        <v>1853</v>
      </c>
      <c r="F9" s="7">
        <v>39</v>
      </c>
      <c r="G9" s="7">
        <v>1007</v>
      </c>
      <c r="H9" s="7">
        <v>1275</v>
      </c>
      <c r="I9" s="7">
        <v>1660</v>
      </c>
      <c r="J9" s="7">
        <v>608</v>
      </c>
    </row>
    <row r="10" spans="1:10" x14ac:dyDescent="0.25">
      <c r="A10" s="10" t="s">
        <v>60</v>
      </c>
      <c r="B10" s="10" t="s">
        <v>61</v>
      </c>
      <c r="C10" s="7">
        <v>10315</v>
      </c>
      <c r="D10" s="7">
        <v>2727</v>
      </c>
      <c r="E10" s="7">
        <v>3682</v>
      </c>
      <c r="F10" s="7">
        <v>98</v>
      </c>
      <c r="G10" s="7">
        <v>2002</v>
      </c>
      <c r="H10" s="7">
        <v>614</v>
      </c>
      <c r="I10" s="7">
        <v>812</v>
      </c>
      <c r="J10" s="7">
        <v>380</v>
      </c>
    </row>
    <row r="11" spans="1:10" x14ac:dyDescent="0.25">
      <c r="A11" s="10" t="s">
        <v>62</v>
      </c>
      <c r="B11" s="10" t="s">
        <v>63</v>
      </c>
      <c r="C11" s="7">
        <v>9295</v>
      </c>
      <c r="D11" s="7">
        <v>3339</v>
      </c>
      <c r="E11" s="7">
        <v>4315</v>
      </c>
      <c r="F11" s="7">
        <v>52</v>
      </c>
      <c r="G11" s="7">
        <v>649</v>
      </c>
      <c r="H11" s="7">
        <v>178</v>
      </c>
      <c r="I11" s="7">
        <v>560</v>
      </c>
      <c r="J11" s="7">
        <v>202</v>
      </c>
    </row>
    <row r="12" spans="1:10" x14ac:dyDescent="0.25">
      <c r="A12" s="10" t="s">
        <v>64</v>
      </c>
      <c r="B12" s="10" t="s">
        <v>65</v>
      </c>
      <c r="C12" s="7">
        <v>9710</v>
      </c>
      <c r="D12" s="7">
        <v>3205</v>
      </c>
      <c r="E12" s="7">
        <v>3265</v>
      </c>
      <c r="F12" s="7">
        <v>33</v>
      </c>
      <c r="G12" s="7">
        <v>628</v>
      </c>
      <c r="H12" s="7">
        <v>952</v>
      </c>
      <c r="I12" s="7">
        <v>1031</v>
      </c>
      <c r="J12" s="7">
        <v>596</v>
      </c>
    </row>
    <row r="13" spans="1:10" x14ac:dyDescent="0.25">
      <c r="A13" s="10" t="s">
        <v>66</v>
      </c>
      <c r="B13" s="10" t="s">
        <v>67</v>
      </c>
      <c r="C13" s="7">
        <v>9552</v>
      </c>
      <c r="D13" s="7">
        <v>2727</v>
      </c>
      <c r="E13" s="7">
        <v>3050</v>
      </c>
      <c r="F13" s="7">
        <v>74</v>
      </c>
      <c r="G13" s="7">
        <v>931</v>
      </c>
      <c r="H13" s="7">
        <v>751</v>
      </c>
      <c r="I13" s="7">
        <v>1667</v>
      </c>
      <c r="J13" s="7">
        <v>352</v>
      </c>
    </row>
    <row r="14" spans="1:10" x14ac:dyDescent="0.25">
      <c r="A14" s="10" t="s">
        <v>68</v>
      </c>
      <c r="B14" s="10" t="s">
        <v>69</v>
      </c>
      <c r="C14" s="7">
        <v>9713</v>
      </c>
      <c r="D14" s="7">
        <v>2840</v>
      </c>
      <c r="E14" s="7">
        <v>3415</v>
      </c>
      <c r="F14" s="7">
        <v>103</v>
      </c>
      <c r="G14" s="7">
        <v>2298</v>
      </c>
      <c r="H14" s="7">
        <v>370</v>
      </c>
      <c r="I14" s="7">
        <v>385</v>
      </c>
      <c r="J14" s="7">
        <v>302</v>
      </c>
    </row>
    <row r="15" spans="1:10" x14ac:dyDescent="0.25">
      <c r="A15" s="10" t="s">
        <v>70</v>
      </c>
      <c r="B15" s="10" t="s">
        <v>71</v>
      </c>
      <c r="C15" s="7">
        <v>9990</v>
      </c>
      <c r="D15" s="7">
        <v>2121</v>
      </c>
      <c r="E15" s="7">
        <v>3392</v>
      </c>
      <c r="F15" s="7">
        <v>78</v>
      </c>
      <c r="G15" s="7">
        <v>3380</v>
      </c>
      <c r="H15" s="7">
        <v>320</v>
      </c>
      <c r="I15" s="7">
        <v>292</v>
      </c>
      <c r="J15" s="7">
        <v>407</v>
      </c>
    </row>
    <row r="16" spans="1:10" x14ac:dyDescent="0.25">
      <c r="A16" s="10" t="s">
        <v>72</v>
      </c>
      <c r="B16" s="10" t="s">
        <v>73</v>
      </c>
      <c r="C16" s="7">
        <v>9714</v>
      </c>
      <c r="D16" s="7">
        <v>1720</v>
      </c>
      <c r="E16" s="7">
        <v>2929</v>
      </c>
      <c r="F16" s="7">
        <v>102</v>
      </c>
      <c r="G16" s="7">
        <v>3551</v>
      </c>
      <c r="H16" s="7">
        <v>572</v>
      </c>
      <c r="I16" s="7">
        <v>344</v>
      </c>
      <c r="J16" s="7">
        <v>496</v>
      </c>
    </row>
    <row r="17" spans="1:10" x14ac:dyDescent="0.25">
      <c r="A17" s="10" t="s">
        <v>74</v>
      </c>
      <c r="B17" s="10" t="s">
        <v>75</v>
      </c>
      <c r="C17" s="7">
        <v>7823</v>
      </c>
      <c r="D17" s="7">
        <v>827</v>
      </c>
      <c r="E17" s="7">
        <v>1061</v>
      </c>
      <c r="F17" s="7">
        <v>95</v>
      </c>
      <c r="G17" s="7">
        <v>2496</v>
      </c>
      <c r="H17" s="7">
        <v>2019</v>
      </c>
      <c r="I17" s="7">
        <v>874</v>
      </c>
      <c r="J17" s="7">
        <v>451</v>
      </c>
    </row>
    <row r="18" spans="1:10" x14ac:dyDescent="0.25">
      <c r="A18" s="10" t="s">
        <v>76</v>
      </c>
      <c r="B18" s="10" t="s">
        <v>77</v>
      </c>
      <c r="C18" s="7">
        <v>10295</v>
      </c>
      <c r="D18" s="7">
        <v>1957</v>
      </c>
      <c r="E18" s="7">
        <v>3966</v>
      </c>
      <c r="F18" s="7">
        <v>115</v>
      </c>
      <c r="G18" s="7">
        <v>3065</v>
      </c>
      <c r="H18" s="7">
        <v>423</v>
      </c>
      <c r="I18" s="7">
        <v>366</v>
      </c>
      <c r="J18" s="7">
        <v>403</v>
      </c>
    </row>
    <row r="19" spans="1:10" x14ac:dyDescent="0.25">
      <c r="A19" s="10" t="s">
        <v>78</v>
      </c>
      <c r="B19" s="10" t="s">
        <v>79</v>
      </c>
      <c r="C19" s="7">
        <v>9736</v>
      </c>
      <c r="D19" s="7">
        <v>2545</v>
      </c>
      <c r="E19" s="7">
        <v>1754</v>
      </c>
      <c r="F19" s="7">
        <v>78</v>
      </c>
      <c r="G19" s="7">
        <v>1405</v>
      </c>
      <c r="H19" s="7">
        <v>2499</v>
      </c>
      <c r="I19" s="7">
        <v>960</v>
      </c>
      <c r="J19" s="7">
        <v>495</v>
      </c>
    </row>
    <row r="20" spans="1:10" x14ac:dyDescent="0.25">
      <c r="A20" s="10" t="s">
        <v>80</v>
      </c>
      <c r="B20" s="10" t="s">
        <v>81</v>
      </c>
      <c r="C20" s="7">
        <v>10700</v>
      </c>
      <c r="D20" s="7">
        <v>2602</v>
      </c>
      <c r="E20" s="7">
        <v>3553</v>
      </c>
      <c r="F20" s="7">
        <v>53</v>
      </c>
      <c r="G20" s="7">
        <v>674</v>
      </c>
      <c r="H20" s="7">
        <v>1511</v>
      </c>
      <c r="I20" s="7">
        <v>1970</v>
      </c>
      <c r="J20" s="7">
        <v>337</v>
      </c>
    </row>
    <row r="21" spans="1:10" x14ac:dyDescent="0.25">
      <c r="A21" s="10" t="s">
        <v>82</v>
      </c>
      <c r="B21" s="10" t="s">
        <v>83</v>
      </c>
      <c r="C21" s="7">
        <v>10799</v>
      </c>
      <c r="D21" s="7">
        <v>1320</v>
      </c>
      <c r="E21" s="7">
        <v>1649</v>
      </c>
      <c r="F21" s="7">
        <v>184</v>
      </c>
      <c r="G21" s="7">
        <v>4224</v>
      </c>
      <c r="H21" s="7">
        <v>1978</v>
      </c>
      <c r="I21" s="7">
        <v>816</v>
      </c>
      <c r="J21" s="7">
        <v>628</v>
      </c>
    </row>
    <row r="22" spans="1:10" x14ac:dyDescent="0.25">
      <c r="A22" s="10" t="s">
        <v>84</v>
      </c>
      <c r="B22" s="10" t="s">
        <v>85</v>
      </c>
      <c r="C22" s="7">
        <v>10777</v>
      </c>
      <c r="D22" s="7">
        <v>3111</v>
      </c>
      <c r="E22" s="7">
        <v>3997</v>
      </c>
      <c r="F22" s="7">
        <v>96</v>
      </c>
      <c r="G22" s="7">
        <v>2400</v>
      </c>
      <c r="H22" s="7">
        <v>472</v>
      </c>
      <c r="I22" s="7">
        <v>384</v>
      </c>
      <c r="J22" s="7">
        <v>317</v>
      </c>
    </row>
    <row r="23" spans="1:10" x14ac:dyDescent="0.25">
      <c r="A23" s="10" t="s">
        <v>86</v>
      </c>
      <c r="B23" s="10" t="s">
        <v>87</v>
      </c>
      <c r="C23" s="7">
        <v>10119</v>
      </c>
      <c r="D23" s="7">
        <v>3463</v>
      </c>
      <c r="E23" s="7">
        <v>4525</v>
      </c>
      <c r="F23" s="7">
        <v>93</v>
      </c>
      <c r="G23" s="7">
        <v>1097</v>
      </c>
      <c r="H23" s="7">
        <v>244</v>
      </c>
      <c r="I23" s="7">
        <v>437</v>
      </c>
      <c r="J23" s="7">
        <v>260</v>
      </c>
    </row>
    <row r="24" spans="1:10" x14ac:dyDescent="0.25">
      <c r="A24" s="10" t="s">
        <v>88</v>
      </c>
      <c r="B24" s="10" t="s">
        <v>89</v>
      </c>
      <c r="C24" s="7">
        <v>8926</v>
      </c>
      <c r="D24" s="7">
        <v>3083</v>
      </c>
      <c r="E24" s="7">
        <v>4050</v>
      </c>
      <c r="F24" s="7">
        <v>53</v>
      </c>
      <c r="G24" s="7">
        <v>582</v>
      </c>
      <c r="H24" s="7">
        <v>350</v>
      </c>
      <c r="I24" s="7">
        <v>589</v>
      </c>
      <c r="J24" s="7">
        <v>219</v>
      </c>
    </row>
    <row r="25" spans="1:10" x14ac:dyDescent="0.25">
      <c r="A25" s="10" t="s">
        <v>90</v>
      </c>
      <c r="B25" s="10" t="s">
        <v>91</v>
      </c>
      <c r="C25" s="7">
        <v>9781</v>
      </c>
      <c r="D25" s="7">
        <v>2900</v>
      </c>
      <c r="E25" s="7">
        <v>3488</v>
      </c>
      <c r="F25" s="7">
        <v>64</v>
      </c>
      <c r="G25" s="7">
        <v>2297</v>
      </c>
      <c r="H25" s="7">
        <v>296</v>
      </c>
      <c r="I25" s="7">
        <v>403</v>
      </c>
      <c r="J25" s="7">
        <v>333</v>
      </c>
    </row>
    <row r="26" spans="1:10" x14ac:dyDescent="0.25">
      <c r="A26" s="10" t="s">
        <v>92</v>
      </c>
      <c r="B26" s="10" t="s">
        <v>93</v>
      </c>
      <c r="C26" s="7">
        <v>8308</v>
      </c>
      <c r="D26" s="7">
        <v>2222</v>
      </c>
      <c r="E26" s="7">
        <v>2404</v>
      </c>
      <c r="F26" s="7">
        <v>30</v>
      </c>
      <c r="G26" s="7">
        <v>543</v>
      </c>
      <c r="H26" s="7">
        <v>369</v>
      </c>
      <c r="I26" s="7">
        <v>2406</v>
      </c>
      <c r="J26" s="7">
        <v>334</v>
      </c>
    </row>
    <row r="27" spans="1:10" x14ac:dyDescent="0.25">
      <c r="A27" s="10" t="s">
        <v>94</v>
      </c>
      <c r="B27" s="10" t="s">
        <v>95</v>
      </c>
      <c r="C27" s="7">
        <v>11317</v>
      </c>
      <c r="D27" s="7">
        <v>2255</v>
      </c>
      <c r="E27" s="7">
        <v>3316</v>
      </c>
      <c r="F27" s="7">
        <v>91</v>
      </c>
      <c r="G27" s="7">
        <v>4302</v>
      </c>
      <c r="H27" s="7">
        <v>414</v>
      </c>
      <c r="I27" s="7">
        <v>352</v>
      </c>
      <c r="J27" s="7">
        <v>587</v>
      </c>
    </row>
    <row r="28" spans="1:10" x14ac:dyDescent="0.25">
      <c r="A28" s="10" t="s">
        <v>96</v>
      </c>
      <c r="B28" s="10" t="s">
        <v>97</v>
      </c>
      <c r="C28" s="7">
        <v>9153</v>
      </c>
      <c r="D28" s="7">
        <v>3166</v>
      </c>
      <c r="E28" s="7">
        <v>3438</v>
      </c>
      <c r="F28" s="7">
        <v>51</v>
      </c>
      <c r="G28" s="7">
        <v>1792</v>
      </c>
      <c r="H28" s="7">
        <v>92</v>
      </c>
      <c r="I28" s="7">
        <v>293</v>
      </c>
      <c r="J28" s="7">
        <v>321</v>
      </c>
    </row>
    <row r="29" spans="1:10" x14ac:dyDescent="0.25">
      <c r="A29" s="10" t="s">
        <v>98</v>
      </c>
      <c r="B29" s="10" t="s">
        <v>99</v>
      </c>
      <c r="C29" s="7">
        <v>8799</v>
      </c>
      <c r="D29" s="7">
        <v>2192</v>
      </c>
      <c r="E29" s="7">
        <v>1986</v>
      </c>
      <c r="F29" s="7">
        <v>106</v>
      </c>
      <c r="G29" s="7">
        <v>1716</v>
      </c>
      <c r="H29" s="7">
        <v>1337</v>
      </c>
      <c r="I29" s="7">
        <v>1062</v>
      </c>
      <c r="J29" s="7">
        <v>400</v>
      </c>
    </row>
    <row r="30" spans="1:10" x14ac:dyDescent="0.25">
      <c r="A30" s="10" t="s">
        <v>100</v>
      </c>
      <c r="B30" s="10" t="s">
        <v>101</v>
      </c>
      <c r="C30" s="7">
        <v>10915</v>
      </c>
      <c r="D30" s="7">
        <v>2751</v>
      </c>
      <c r="E30" s="7">
        <v>4205</v>
      </c>
      <c r="F30" s="7">
        <v>93</v>
      </c>
      <c r="G30" s="7">
        <v>2026</v>
      </c>
      <c r="H30" s="7">
        <v>562</v>
      </c>
      <c r="I30" s="7">
        <v>893</v>
      </c>
      <c r="J30" s="7">
        <v>385</v>
      </c>
    </row>
    <row r="31" spans="1:10" x14ac:dyDescent="0.25">
      <c r="A31" s="10" t="s">
        <v>102</v>
      </c>
      <c r="B31" s="10" t="s">
        <v>103</v>
      </c>
      <c r="C31" s="7">
        <v>9721</v>
      </c>
      <c r="D31" s="7">
        <v>1963</v>
      </c>
      <c r="E31" s="7">
        <v>2019</v>
      </c>
      <c r="F31" s="7">
        <v>89</v>
      </c>
      <c r="G31" s="7">
        <v>2019</v>
      </c>
      <c r="H31" s="7">
        <v>1889</v>
      </c>
      <c r="I31" s="7">
        <v>1235</v>
      </c>
      <c r="J31" s="7">
        <v>507</v>
      </c>
    </row>
    <row r="32" spans="1:10" x14ac:dyDescent="0.25">
      <c r="A32" s="10" t="s">
        <v>104</v>
      </c>
      <c r="B32" s="10" t="s">
        <v>105</v>
      </c>
      <c r="C32" s="7">
        <v>9269</v>
      </c>
      <c r="D32" s="7">
        <v>2918</v>
      </c>
      <c r="E32" s="7">
        <v>3208</v>
      </c>
      <c r="F32" s="7">
        <v>48</v>
      </c>
      <c r="G32" s="7">
        <v>868</v>
      </c>
      <c r="H32" s="7">
        <v>637</v>
      </c>
      <c r="I32" s="7">
        <v>1272</v>
      </c>
      <c r="J32" s="7">
        <v>318</v>
      </c>
    </row>
    <row r="33" spans="1:10" x14ac:dyDescent="0.25">
      <c r="A33" s="10" t="s">
        <v>106</v>
      </c>
      <c r="B33" s="10" t="s">
        <v>107</v>
      </c>
      <c r="C33" s="7">
        <v>9991</v>
      </c>
      <c r="D33" s="7">
        <v>2598</v>
      </c>
      <c r="E33" s="7">
        <v>3629</v>
      </c>
      <c r="F33" s="7">
        <v>71</v>
      </c>
      <c r="G33" s="7">
        <v>2346</v>
      </c>
      <c r="H33" s="7">
        <v>500</v>
      </c>
      <c r="I33" s="7">
        <v>465</v>
      </c>
      <c r="J33" s="7">
        <v>382</v>
      </c>
    </row>
    <row r="34" spans="1:10" x14ac:dyDescent="0.25">
      <c r="A34" s="10" t="s">
        <v>108</v>
      </c>
      <c r="B34" s="10" t="s">
        <v>109</v>
      </c>
      <c r="C34" s="7">
        <v>9175</v>
      </c>
      <c r="D34" s="7">
        <v>2416</v>
      </c>
      <c r="E34" s="7">
        <v>3478</v>
      </c>
      <c r="F34" s="7">
        <v>134</v>
      </c>
      <c r="G34" s="7">
        <v>992</v>
      </c>
      <c r="H34" s="7">
        <v>796</v>
      </c>
      <c r="I34" s="7">
        <v>1085</v>
      </c>
      <c r="J34" s="7">
        <v>274</v>
      </c>
    </row>
    <row r="35" spans="1:10" x14ac:dyDescent="0.25">
      <c r="A35" s="10" t="s">
        <v>110</v>
      </c>
      <c r="B35" s="10" t="s">
        <v>111</v>
      </c>
      <c r="C35" s="7">
        <v>9310</v>
      </c>
      <c r="D35" s="7">
        <v>3995</v>
      </c>
      <c r="E35" s="7">
        <v>4005</v>
      </c>
      <c r="F35" s="7">
        <v>28</v>
      </c>
      <c r="G35" s="7">
        <v>436</v>
      </c>
      <c r="H35" s="7">
        <v>325</v>
      </c>
      <c r="I35" s="7">
        <v>331</v>
      </c>
      <c r="J35" s="7">
        <v>190</v>
      </c>
    </row>
    <row r="36" spans="1:10" x14ac:dyDescent="0.25">
      <c r="A36" s="10" t="s">
        <v>112</v>
      </c>
      <c r="B36" s="10" t="s">
        <v>113</v>
      </c>
      <c r="C36" s="7">
        <v>8891</v>
      </c>
      <c r="D36" s="7">
        <v>3085</v>
      </c>
      <c r="E36" s="7">
        <v>4424</v>
      </c>
      <c r="F36" s="7">
        <v>57</v>
      </c>
      <c r="G36" s="7">
        <v>258</v>
      </c>
      <c r="H36" s="7">
        <v>477</v>
      </c>
      <c r="I36" s="7">
        <v>357</v>
      </c>
      <c r="J36" s="7">
        <v>233</v>
      </c>
    </row>
    <row r="37" spans="1:10" x14ac:dyDescent="0.25">
      <c r="A37" s="10" t="s">
        <v>114</v>
      </c>
      <c r="B37" s="10" t="s">
        <v>115</v>
      </c>
      <c r="C37" s="7">
        <v>9897</v>
      </c>
      <c r="D37" s="7">
        <v>3469</v>
      </c>
      <c r="E37" s="7">
        <v>4295</v>
      </c>
      <c r="F37" s="7">
        <v>64</v>
      </c>
      <c r="G37" s="7">
        <v>1063</v>
      </c>
      <c r="H37" s="7">
        <v>234</v>
      </c>
      <c r="I37" s="7">
        <v>466</v>
      </c>
      <c r="J37" s="7">
        <v>306</v>
      </c>
    </row>
    <row r="38" spans="1:10" x14ac:dyDescent="0.25">
      <c r="A38" s="10" t="s">
        <v>116</v>
      </c>
      <c r="B38" s="10" t="s">
        <v>117</v>
      </c>
      <c r="C38" s="7">
        <v>9398</v>
      </c>
      <c r="D38" s="7">
        <v>3651</v>
      </c>
      <c r="E38" s="7">
        <v>4387</v>
      </c>
      <c r="F38" s="7">
        <v>55</v>
      </c>
      <c r="G38" s="7">
        <v>390</v>
      </c>
      <c r="H38" s="7">
        <v>272</v>
      </c>
      <c r="I38" s="7">
        <v>467</v>
      </c>
      <c r="J38" s="7">
        <v>176</v>
      </c>
    </row>
    <row r="39" spans="1:10" x14ac:dyDescent="0.25">
      <c r="A39" s="10" t="s">
        <v>118</v>
      </c>
      <c r="B39" s="10" t="s">
        <v>119</v>
      </c>
      <c r="C39" s="7">
        <v>9282</v>
      </c>
      <c r="D39" s="7">
        <v>1906</v>
      </c>
      <c r="E39" s="7">
        <v>2825</v>
      </c>
      <c r="F39" s="7">
        <v>103</v>
      </c>
      <c r="G39" s="7">
        <v>1474</v>
      </c>
      <c r="H39" s="7">
        <v>2149</v>
      </c>
      <c r="I39" s="7">
        <v>398</v>
      </c>
      <c r="J39" s="7">
        <v>427</v>
      </c>
    </row>
    <row r="40" spans="1:10" x14ac:dyDescent="0.25">
      <c r="A40" s="10" t="s">
        <v>120</v>
      </c>
      <c r="B40" s="10" t="s">
        <v>121</v>
      </c>
      <c r="C40" s="7">
        <v>8251</v>
      </c>
      <c r="D40" s="7">
        <v>2423</v>
      </c>
      <c r="E40" s="7">
        <v>2083</v>
      </c>
      <c r="F40" s="7">
        <v>69</v>
      </c>
      <c r="G40" s="7">
        <v>1395</v>
      </c>
      <c r="H40" s="7">
        <v>1158</v>
      </c>
      <c r="I40" s="7">
        <v>751</v>
      </c>
      <c r="J40" s="7">
        <v>372</v>
      </c>
    </row>
    <row r="41" spans="1:10" x14ac:dyDescent="0.25">
      <c r="A41" s="10" t="s">
        <v>122</v>
      </c>
      <c r="B41" s="10" t="s">
        <v>123</v>
      </c>
      <c r="C41" s="7">
        <v>10578</v>
      </c>
      <c r="D41" s="7">
        <v>2397</v>
      </c>
      <c r="E41" s="7">
        <v>3167</v>
      </c>
      <c r="F41" s="7">
        <v>102</v>
      </c>
      <c r="G41" s="7">
        <v>2773</v>
      </c>
      <c r="H41" s="7">
        <v>1114</v>
      </c>
      <c r="I41" s="7">
        <v>529</v>
      </c>
      <c r="J41" s="7">
        <v>496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abSelected="1" zoomScaleNormal="100" zoomScaleSheetLayoutView="100" workbookViewId="0">
      <selection activeCell="A13" sqref="A13"/>
    </sheetView>
  </sheetViews>
  <sheetFormatPr defaultColWidth="9.08984375" defaultRowHeight="14" x14ac:dyDescent="0.3"/>
  <cols>
    <col min="1" max="1" width="169.36328125" style="53" bestFit="1" customWidth="1"/>
    <col min="2" max="2" width="10.08984375" style="53" customWidth="1"/>
    <col min="3" max="10" width="9.08984375" style="53"/>
    <col min="11" max="11" width="8.90625" style="53" customWidth="1"/>
    <col min="12" max="16384" width="9.08984375" style="53"/>
  </cols>
  <sheetData>
    <row r="1" spans="1:11" x14ac:dyDescent="0.3">
      <c r="A1" s="52" t="s">
        <v>258</v>
      </c>
    </row>
    <row r="2" spans="1:11" x14ac:dyDescent="0.3">
      <c r="A2" s="26" t="s">
        <v>290</v>
      </c>
    </row>
    <row r="3" spans="1:11" x14ac:dyDescent="0.3">
      <c r="A3" s="53" t="s">
        <v>296</v>
      </c>
    </row>
    <row r="4" spans="1:11" x14ac:dyDescent="0.3">
      <c r="A4" s="16" t="s">
        <v>259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3">
      <c r="A5" s="16" t="s">
        <v>260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3">
      <c r="A7" s="52" t="s">
        <v>261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3">
      <c r="A8" s="52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x14ac:dyDescent="0.3">
      <c r="A9" s="96" t="s">
        <v>294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50.5" x14ac:dyDescent="0.3">
      <c r="A10" s="95" t="s">
        <v>295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x14ac:dyDescent="0.3">
      <c r="A11" s="52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x14ac:dyDescent="0.3">
      <c r="A12" s="96" t="s">
        <v>291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3">
      <c r="A13" s="97" t="s">
        <v>292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3">
      <c r="A14" s="71" t="s">
        <v>293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s="56" customFormat="1" x14ac:dyDescent="0.3">
      <c r="A16" s="26" t="s">
        <v>262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s="56" customFormat="1" x14ac:dyDescent="0.3">
      <c r="A17" s="16" t="s">
        <v>263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s="56" customFormat="1" x14ac:dyDescent="0.3">
      <c r="A18" s="16" t="s">
        <v>125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s="56" customFormat="1" x14ac:dyDescent="0.3">
      <c r="A19" s="16" t="s">
        <v>264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s="56" customFormat="1" x14ac:dyDescent="0.3">
      <c r="A20" s="16" t="s">
        <v>265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s="56" customFormat="1" x14ac:dyDescent="0.3">
      <c r="A21" s="16" t="s">
        <v>126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s="56" customFormat="1" x14ac:dyDescent="0.3">
      <c r="A22" s="16" t="s">
        <v>127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s="56" customForma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s="56" customFormat="1" x14ac:dyDescent="0.3">
      <c r="A24" s="16" t="s">
        <v>266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s="56" customFormat="1" x14ac:dyDescent="0.3">
      <c r="A25" s="16" t="s">
        <v>297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s="56" customFormat="1" x14ac:dyDescent="0.3">
      <c r="A26" s="16" t="s">
        <v>267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s="56" customForma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s="56" customFormat="1" x14ac:dyDescent="0.3">
      <c r="A28" s="55" t="s">
        <v>268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s="56" customFormat="1" x14ac:dyDescent="0.3">
      <c r="A29" s="55" t="s">
        <v>269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s="56" customFormat="1" x14ac:dyDescent="0.3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s="56" customFormat="1" x14ac:dyDescent="0.3">
      <c r="A31" s="57" t="s">
        <v>270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 s="56" customFormat="1" x14ac:dyDescent="0.3">
      <c r="A32" s="58" t="s">
        <v>271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s="56" customFormat="1" x14ac:dyDescent="0.3">
      <c r="A33" s="59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s="56" customFormat="1" x14ac:dyDescent="0.3">
      <c r="A34" s="54" t="s">
        <v>128</v>
      </c>
      <c r="B34" s="55"/>
      <c r="C34" s="55"/>
      <c r="D34" s="60"/>
      <c r="E34" s="60"/>
      <c r="F34" s="60"/>
      <c r="G34" s="60"/>
      <c r="H34" s="60"/>
      <c r="I34" s="55"/>
      <c r="J34" s="55"/>
      <c r="K34" s="55"/>
    </row>
    <row r="35" spans="1:11" s="56" customFormat="1" x14ac:dyDescent="0.3">
      <c r="A35" s="55" t="s">
        <v>129</v>
      </c>
      <c r="B35" s="55"/>
      <c r="C35" s="61"/>
      <c r="D35" s="55"/>
      <c r="E35" s="55"/>
      <c r="F35" s="55"/>
      <c r="G35" s="55"/>
      <c r="H35" s="55"/>
      <c r="I35" s="55"/>
      <c r="J35" s="55"/>
      <c r="K35" s="55"/>
    </row>
    <row r="36" spans="1:11" s="56" customFormat="1" x14ac:dyDescent="0.3">
      <c r="A36" s="55" t="s">
        <v>130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1" s="56" customFormat="1" x14ac:dyDescent="0.3">
      <c r="A37" s="62" t="s">
        <v>272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 s="56" customForma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s="56" customFormat="1" x14ac:dyDescent="0.3">
      <c r="A39" s="55" t="s">
        <v>277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s="56" customForma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s="56" customFormat="1" x14ac:dyDescent="0.3">
      <c r="A41" s="55" t="s">
        <v>273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 s="56" customFormat="1" x14ac:dyDescent="0.3">
      <c r="A42" s="63" t="s">
        <v>274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1" s="56" customFormat="1" x14ac:dyDescent="0.3">
      <c r="A43" s="55" t="s">
        <v>210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 s="56" customFormat="1" x14ac:dyDescent="0.3">
      <c r="A44" s="55" t="s">
        <v>131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 s="56" customFormat="1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 s="56" customFormat="1" x14ac:dyDescent="0.3">
      <c r="A46" s="64" t="s">
        <v>275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 s="56" customFormat="1" x14ac:dyDescent="0.3"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 s="56" customFormat="1" x14ac:dyDescent="0.3"/>
    <row r="49" spans="1:1" s="56" customFormat="1" x14ac:dyDescent="0.3"/>
    <row r="50" spans="1:1" s="56" customFormat="1" x14ac:dyDescent="0.3"/>
    <row r="51" spans="1:1" x14ac:dyDescent="0.3">
      <c r="A51" s="56"/>
    </row>
    <row r="52" spans="1:1" x14ac:dyDescent="0.3">
      <c r="A52" s="56"/>
    </row>
    <row r="53" spans="1:1" x14ac:dyDescent="0.3">
      <c r="A53" s="56"/>
    </row>
  </sheetData>
  <phoneticPr fontId="27" type="noConversion"/>
  <hyperlinks>
    <hyperlink ref="A31" r:id="rId1" xr:uid="{00000000-0004-0000-0100-000000000000}"/>
    <hyperlink ref="A37" r:id="rId2" xr:uid="{00000000-0004-0000-0100-000001000000}"/>
    <hyperlink ref="A42" r:id="rId3" xr:uid="{00000000-0004-0000-0100-000002000000}"/>
    <hyperlink ref="A32" r:id="rId4" xr:uid="{00000000-0004-0000-0100-000003000000}"/>
  </hyperlinks>
  <pageMargins left="0.43307086614173229" right="0.43307086614173229" top="0.74803149606299213" bottom="0.74803149606299213" header="0.31496062992125984" footer="0.31496062992125984"/>
  <pageSetup paperSize="9" scale="74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T274"/>
  <sheetViews>
    <sheetView workbookViewId="0">
      <pane xSplit="1" ySplit="5" topLeftCell="B6" activePane="bottomRight" state="frozen"/>
      <selection activeCell="A16" sqref="A16"/>
      <selection pane="topRight" activeCell="A16" sqref="A16"/>
      <selection pane="bottomLeft" activeCell="A16" sqref="A16"/>
      <selection pane="bottomRight"/>
    </sheetView>
  </sheetViews>
  <sheetFormatPr defaultColWidth="30.08984375" defaultRowHeight="10.5" x14ac:dyDescent="0.25"/>
  <cols>
    <col min="1" max="1" width="21.54296875" style="1" customWidth="1"/>
    <col min="2" max="2" width="11.08984375" style="2" bestFit="1" customWidth="1"/>
    <col min="3" max="9" width="9.6328125" style="2" customWidth="1"/>
    <col min="10" max="10" width="10.6328125" style="14" customWidth="1"/>
    <col min="11" max="14" width="9.81640625" style="14" customWidth="1"/>
    <col min="15" max="20" width="30.08984375" style="14" customWidth="1"/>
    <col min="21" max="16384" width="30.08984375" style="2"/>
  </cols>
  <sheetData>
    <row r="1" spans="1:17" ht="14" x14ac:dyDescent="0.3">
      <c r="A1" s="84" t="str">
        <f>Introduction!A1</f>
        <v>2021 Census: Key Statistics for Birmingham and it's constituent areas</v>
      </c>
      <c r="E1" s="3" t="s">
        <v>0</v>
      </c>
      <c r="F1" s="11"/>
      <c r="G1" s="12"/>
      <c r="H1" s="13"/>
      <c r="I1" s="13"/>
      <c r="J1" s="25"/>
    </row>
    <row r="2" spans="1:17" ht="14" x14ac:dyDescent="0.3">
      <c r="A2" s="85" t="str">
        <f>Introduction!A2</f>
        <v>Type of central heating in households</v>
      </c>
      <c r="F2" s="11"/>
      <c r="G2" s="12"/>
      <c r="H2" s="13"/>
      <c r="I2" s="13"/>
    </row>
    <row r="3" spans="1:17" ht="14" x14ac:dyDescent="0.3">
      <c r="A3" s="86"/>
      <c r="B3" s="14"/>
      <c r="C3" s="14"/>
      <c r="D3" s="14"/>
      <c r="E3" s="14"/>
      <c r="F3" s="14"/>
      <c r="G3" s="14"/>
      <c r="H3" s="14"/>
      <c r="I3" s="14"/>
    </row>
    <row r="4" spans="1:17" ht="15" thickBot="1" x14ac:dyDescent="0.4">
      <c r="A4" s="87" t="s">
        <v>1</v>
      </c>
      <c r="B4" s="14"/>
      <c r="C4" s="14"/>
      <c r="D4" s="14"/>
      <c r="E4" s="14"/>
      <c r="F4" s="14"/>
      <c r="G4" s="14"/>
      <c r="H4" s="14"/>
      <c r="I4" s="14"/>
    </row>
    <row r="5" spans="1:17" s="4" customFormat="1" ht="76.75" customHeight="1" thickBot="1" x14ac:dyDescent="0.3">
      <c r="A5" s="68"/>
      <c r="B5" s="69" t="s">
        <v>1</v>
      </c>
      <c r="C5" s="69" t="s">
        <v>278</v>
      </c>
      <c r="D5" s="69" t="s">
        <v>279</v>
      </c>
      <c r="E5" s="69" t="s">
        <v>280</v>
      </c>
      <c r="F5" s="69" t="s">
        <v>281</v>
      </c>
      <c r="G5" s="69" t="s">
        <v>282</v>
      </c>
      <c r="H5" s="69" t="s">
        <v>283</v>
      </c>
      <c r="I5" s="69" t="s">
        <v>284</v>
      </c>
      <c r="J5" s="69" t="s">
        <v>285</v>
      </c>
      <c r="K5" s="72" t="s">
        <v>286</v>
      </c>
      <c r="L5" s="69" t="s">
        <v>287</v>
      </c>
      <c r="M5" s="69" t="s">
        <v>288</v>
      </c>
      <c r="N5" s="89" t="s">
        <v>289</v>
      </c>
    </row>
    <row r="6" spans="1:17" ht="10" x14ac:dyDescent="0.2">
      <c r="A6" s="27" t="s">
        <v>2</v>
      </c>
      <c r="B6" s="28">
        <f>SUM(C6:N6)</f>
        <v>24783199</v>
      </c>
      <c r="C6" s="28">
        <v>367132</v>
      </c>
      <c r="D6" s="28">
        <v>18298725</v>
      </c>
      <c r="E6" s="28">
        <v>260102</v>
      </c>
      <c r="F6" s="28">
        <v>2113111</v>
      </c>
      <c r="G6" s="28">
        <v>865940</v>
      </c>
      <c r="H6" s="28">
        <v>35723</v>
      </c>
      <c r="I6" s="28">
        <v>49459</v>
      </c>
      <c r="J6" s="81">
        <v>98732</v>
      </c>
      <c r="K6" s="73">
        <v>220917</v>
      </c>
      <c r="L6" s="28">
        <v>225381</v>
      </c>
      <c r="M6" s="28">
        <v>2113325</v>
      </c>
      <c r="N6" s="29">
        <v>134652</v>
      </c>
    </row>
    <row r="7" spans="1:17" ht="10" x14ac:dyDescent="0.2">
      <c r="A7" s="22" t="s">
        <v>3</v>
      </c>
      <c r="B7" s="28">
        <f t="shared" ref="B7:B70" si="0">SUM(C7:N7)</f>
        <v>23436085</v>
      </c>
      <c r="C7" s="31">
        <v>351635</v>
      </c>
      <c r="D7" s="31">
        <v>17334040</v>
      </c>
      <c r="E7" s="31">
        <v>232512</v>
      </c>
      <c r="F7" s="31">
        <v>2041989</v>
      </c>
      <c r="G7" s="31">
        <v>760472</v>
      </c>
      <c r="H7" s="31">
        <v>31030</v>
      </c>
      <c r="I7" s="31">
        <v>41968</v>
      </c>
      <c r="J7" s="18">
        <v>92396</v>
      </c>
      <c r="K7" s="74">
        <v>216548</v>
      </c>
      <c r="L7" s="31">
        <v>217543</v>
      </c>
      <c r="M7" s="31">
        <v>1989260</v>
      </c>
      <c r="N7" s="20">
        <v>126692</v>
      </c>
    </row>
    <row r="8" spans="1:17" ht="10" x14ac:dyDescent="0.2">
      <c r="A8" s="22" t="s">
        <v>4</v>
      </c>
      <c r="B8" s="28">
        <f t="shared" si="0"/>
        <v>2429490</v>
      </c>
      <c r="C8" s="31">
        <v>36897</v>
      </c>
      <c r="D8" s="31">
        <v>1827071</v>
      </c>
      <c r="E8" s="31">
        <v>30095</v>
      </c>
      <c r="F8" s="31">
        <v>190132</v>
      </c>
      <c r="G8" s="31">
        <v>73488</v>
      </c>
      <c r="H8" s="31">
        <v>3724</v>
      </c>
      <c r="I8" s="31">
        <v>4137</v>
      </c>
      <c r="J8" s="18">
        <v>7490</v>
      </c>
      <c r="K8" s="74">
        <v>8803</v>
      </c>
      <c r="L8" s="31">
        <v>24660</v>
      </c>
      <c r="M8" s="31">
        <v>212334</v>
      </c>
      <c r="N8" s="20">
        <v>10659</v>
      </c>
    </row>
    <row r="9" spans="1:17" ht="10" x14ac:dyDescent="0.2">
      <c r="A9" s="22" t="s">
        <v>5</v>
      </c>
      <c r="B9" s="28">
        <f t="shared" si="0"/>
        <v>1131756</v>
      </c>
      <c r="C9" s="31">
        <v>21565</v>
      </c>
      <c r="D9" s="31">
        <v>879264</v>
      </c>
      <c r="E9" s="31">
        <v>5253</v>
      </c>
      <c r="F9" s="31">
        <v>105119</v>
      </c>
      <c r="G9" s="31">
        <v>1350</v>
      </c>
      <c r="H9" s="31">
        <v>472</v>
      </c>
      <c r="I9" s="31">
        <v>321</v>
      </c>
      <c r="J9" s="18">
        <v>882</v>
      </c>
      <c r="K9" s="74">
        <v>5119</v>
      </c>
      <c r="L9" s="31">
        <v>17333</v>
      </c>
      <c r="M9" s="31">
        <v>92208</v>
      </c>
      <c r="N9" s="20">
        <v>2870</v>
      </c>
    </row>
    <row r="10" spans="1:17" thickBot="1" x14ac:dyDescent="0.25">
      <c r="A10" s="36" t="s">
        <v>6</v>
      </c>
      <c r="B10" s="28">
        <f t="shared" si="0"/>
        <v>423455</v>
      </c>
      <c r="C10" s="37">
        <v>9995</v>
      </c>
      <c r="D10" s="37">
        <v>314339</v>
      </c>
      <c r="E10" s="37">
        <v>2037</v>
      </c>
      <c r="F10" s="37">
        <v>49507</v>
      </c>
      <c r="G10" s="37">
        <v>292</v>
      </c>
      <c r="H10" s="37">
        <v>60</v>
      </c>
      <c r="I10" s="37">
        <v>56</v>
      </c>
      <c r="J10" s="82">
        <v>343</v>
      </c>
      <c r="K10" s="75">
        <v>2524</v>
      </c>
      <c r="L10" s="37">
        <v>8738</v>
      </c>
      <c r="M10" s="37">
        <v>34541</v>
      </c>
      <c r="N10" s="38">
        <v>1023</v>
      </c>
      <c r="O10" s="15"/>
      <c r="P10" s="15"/>
      <c r="Q10" s="15"/>
    </row>
    <row r="11" spans="1:17" ht="11" thickBot="1" x14ac:dyDescent="0.3">
      <c r="A11" s="41" t="s">
        <v>257</v>
      </c>
      <c r="B11" s="42"/>
      <c r="C11" s="42"/>
      <c r="D11" s="42"/>
      <c r="E11" s="42"/>
      <c r="F11" s="42"/>
      <c r="G11" s="42"/>
      <c r="H11" s="42"/>
      <c r="I11" s="42"/>
      <c r="J11" s="83"/>
      <c r="K11" s="42"/>
      <c r="L11" s="42"/>
      <c r="M11" s="42"/>
      <c r="N11" s="43"/>
    </row>
    <row r="12" spans="1:17" ht="10" x14ac:dyDescent="0.2">
      <c r="A12" s="27" t="s">
        <v>7</v>
      </c>
      <c r="B12" s="28">
        <f t="shared" si="0"/>
        <v>40582</v>
      </c>
      <c r="C12" s="39">
        <v>879</v>
      </c>
      <c r="D12" s="39">
        <v>30187</v>
      </c>
      <c r="E12" s="39">
        <v>202</v>
      </c>
      <c r="F12" s="39">
        <v>5015</v>
      </c>
      <c r="G12" s="39">
        <v>30</v>
      </c>
      <c r="H12" s="39">
        <v>8</v>
      </c>
      <c r="I12" s="39">
        <v>2</v>
      </c>
      <c r="J12" s="39">
        <v>48</v>
      </c>
      <c r="K12" s="76">
        <v>301</v>
      </c>
      <c r="L12" s="39">
        <v>684</v>
      </c>
      <c r="M12" s="39">
        <v>3110</v>
      </c>
      <c r="N12" s="40">
        <v>116</v>
      </c>
    </row>
    <row r="13" spans="1:17" ht="10" x14ac:dyDescent="0.2">
      <c r="A13" s="22" t="s">
        <v>8</v>
      </c>
      <c r="B13" s="28">
        <f t="shared" si="0"/>
        <v>42330</v>
      </c>
      <c r="C13" s="21">
        <v>1087</v>
      </c>
      <c r="D13" s="21">
        <v>31760</v>
      </c>
      <c r="E13" s="21">
        <v>225</v>
      </c>
      <c r="F13" s="21">
        <v>4635</v>
      </c>
      <c r="G13" s="21">
        <v>14</v>
      </c>
      <c r="H13" s="21">
        <v>4</v>
      </c>
      <c r="I13" s="21">
        <v>9</v>
      </c>
      <c r="J13" s="21">
        <v>22</v>
      </c>
      <c r="K13" s="77">
        <v>253</v>
      </c>
      <c r="L13" s="21">
        <v>763</v>
      </c>
      <c r="M13" s="21">
        <v>3444</v>
      </c>
      <c r="N13" s="23">
        <v>114</v>
      </c>
    </row>
    <row r="14" spans="1:17" ht="10" x14ac:dyDescent="0.2">
      <c r="A14" s="22" t="s">
        <v>9</v>
      </c>
      <c r="B14" s="28">
        <f t="shared" si="0"/>
        <v>40043</v>
      </c>
      <c r="C14" s="21">
        <v>914</v>
      </c>
      <c r="D14" s="21">
        <v>30996</v>
      </c>
      <c r="E14" s="21">
        <v>191</v>
      </c>
      <c r="F14" s="21">
        <v>3381</v>
      </c>
      <c r="G14" s="21">
        <v>51</v>
      </c>
      <c r="H14" s="21">
        <v>6</v>
      </c>
      <c r="I14" s="21">
        <v>2</v>
      </c>
      <c r="J14" s="21">
        <v>20</v>
      </c>
      <c r="K14" s="77">
        <v>132</v>
      </c>
      <c r="L14" s="21">
        <v>984</v>
      </c>
      <c r="M14" s="21">
        <v>3298</v>
      </c>
      <c r="N14" s="23">
        <v>68</v>
      </c>
    </row>
    <row r="15" spans="1:17" ht="10" x14ac:dyDescent="0.2">
      <c r="A15" s="22" t="s">
        <v>10</v>
      </c>
      <c r="B15" s="28">
        <f t="shared" si="0"/>
        <v>39516</v>
      </c>
      <c r="C15" s="21">
        <v>889</v>
      </c>
      <c r="D15" s="21">
        <v>30463</v>
      </c>
      <c r="E15" s="21">
        <v>245</v>
      </c>
      <c r="F15" s="21">
        <v>2751</v>
      </c>
      <c r="G15" s="21">
        <v>19</v>
      </c>
      <c r="H15" s="21">
        <v>6</v>
      </c>
      <c r="I15" s="21">
        <v>4</v>
      </c>
      <c r="J15" s="21">
        <v>27</v>
      </c>
      <c r="K15" s="77">
        <v>142</v>
      </c>
      <c r="L15" s="21">
        <v>1354</v>
      </c>
      <c r="M15" s="21">
        <v>3527</v>
      </c>
      <c r="N15" s="23">
        <v>89</v>
      </c>
    </row>
    <row r="16" spans="1:17" ht="10" x14ac:dyDescent="0.2">
      <c r="A16" s="22" t="s">
        <v>11</v>
      </c>
      <c r="B16" s="28">
        <f t="shared" si="0"/>
        <v>52150</v>
      </c>
      <c r="C16" s="21">
        <v>1925</v>
      </c>
      <c r="D16" s="21">
        <v>25694</v>
      </c>
      <c r="E16" s="21">
        <v>349</v>
      </c>
      <c r="F16" s="21">
        <v>17017</v>
      </c>
      <c r="G16" s="21">
        <v>35</v>
      </c>
      <c r="H16" s="21">
        <v>4</v>
      </c>
      <c r="I16" s="21">
        <v>5</v>
      </c>
      <c r="J16" s="21">
        <v>98</v>
      </c>
      <c r="K16" s="77">
        <v>639</v>
      </c>
      <c r="L16" s="21">
        <v>1727</v>
      </c>
      <c r="M16" s="21">
        <v>4483</v>
      </c>
      <c r="N16" s="23">
        <v>174</v>
      </c>
    </row>
    <row r="17" spans="1:14" ht="10" x14ac:dyDescent="0.2">
      <c r="A17" s="22" t="s">
        <v>12</v>
      </c>
      <c r="B17" s="28">
        <f t="shared" si="0"/>
        <v>44743</v>
      </c>
      <c r="C17" s="21">
        <v>865</v>
      </c>
      <c r="D17" s="21">
        <v>35226</v>
      </c>
      <c r="E17" s="21">
        <v>189</v>
      </c>
      <c r="F17" s="21">
        <v>3815</v>
      </c>
      <c r="G17" s="21">
        <v>13</v>
      </c>
      <c r="H17" s="21">
        <v>7</v>
      </c>
      <c r="I17" s="21">
        <v>11</v>
      </c>
      <c r="J17" s="21">
        <v>30</v>
      </c>
      <c r="K17" s="77">
        <v>216</v>
      </c>
      <c r="L17" s="21">
        <v>673</v>
      </c>
      <c r="M17" s="21">
        <v>3572</v>
      </c>
      <c r="N17" s="23">
        <v>126</v>
      </c>
    </row>
    <row r="18" spans="1:14" ht="10" x14ac:dyDescent="0.2">
      <c r="A18" s="22" t="s">
        <v>13</v>
      </c>
      <c r="B18" s="28">
        <f t="shared" si="0"/>
        <v>39133</v>
      </c>
      <c r="C18" s="21">
        <v>943</v>
      </c>
      <c r="D18" s="21">
        <v>30429</v>
      </c>
      <c r="E18" s="21">
        <v>210</v>
      </c>
      <c r="F18" s="21">
        <v>2726</v>
      </c>
      <c r="G18" s="21">
        <v>33</v>
      </c>
      <c r="H18" s="21">
        <v>4</v>
      </c>
      <c r="I18" s="21">
        <v>9</v>
      </c>
      <c r="J18" s="21">
        <v>17</v>
      </c>
      <c r="K18" s="77">
        <v>243</v>
      </c>
      <c r="L18" s="21">
        <v>919</v>
      </c>
      <c r="M18" s="21">
        <v>3527</v>
      </c>
      <c r="N18" s="23">
        <v>73</v>
      </c>
    </row>
    <row r="19" spans="1:14" ht="10" x14ac:dyDescent="0.2">
      <c r="A19" s="22" t="s">
        <v>14</v>
      </c>
      <c r="B19" s="28">
        <f t="shared" si="0"/>
        <v>42216</v>
      </c>
      <c r="C19" s="21">
        <v>855</v>
      </c>
      <c r="D19" s="21">
        <v>33407</v>
      </c>
      <c r="E19" s="21">
        <v>155</v>
      </c>
      <c r="F19" s="21">
        <v>3581</v>
      </c>
      <c r="G19" s="21">
        <v>15</v>
      </c>
      <c r="H19" s="21">
        <v>12</v>
      </c>
      <c r="I19" s="21">
        <v>2</v>
      </c>
      <c r="J19" s="21">
        <v>17</v>
      </c>
      <c r="K19" s="77">
        <v>156</v>
      </c>
      <c r="L19" s="21">
        <v>525</v>
      </c>
      <c r="M19" s="21">
        <v>3410</v>
      </c>
      <c r="N19" s="23">
        <v>81</v>
      </c>
    </row>
    <row r="20" spans="1:14" ht="10" x14ac:dyDescent="0.2">
      <c r="A20" s="22" t="s">
        <v>15</v>
      </c>
      <c r="B20" s="28">
        <f t="shared" si="0"/>
        <v>40349</v>
      </c>
      <c r="C20" s="21">
        <v>535</v>
      </c>
      <c r="D20" s="21">
        <v>32702</v>
      </c>
      <c r="E20" s="21">
        <v>106</v>
      </c>
      <c r="F20" s="21">
        <v>3530</v>
      </c>
      <c r="G20" s="21">
        <v>64</v>
      </c>
      <c r="H20" s="21">
        <v>5</v>
      </c>
      <c r="I20" s="21">
        <v>4</v>
      </c>
      <c r="J20" s="21">
        <v>19</v>
      </c>
      <c r="K20" s="77">
        <v>246</v>
      </c>
      <c r="L20" s="21">
        <v>226</v>
      </c>
      <c r="M20" s="21">
        <v>2805</v>
      </c>
      <c r="N20" s="23">
        <v>107</v>
      </c>
    </row>
    <row r="21" spans="1:14" thickBot="1" x14ac:dyDescent="0.25">
      <c r="A21" s="36" t="s">
        <v>16</v>
      </c>
      <c r="B21" s="28">
        <f t="shared" si="0"/>
        <v>42418</v>
      </c>
      <c r="C21" s="46">
        <v>1091</v>
      </c>
      <c r="D21" s="46">
        <v>33471</v>
      </c>
      <c r="E21" s="46">
        <v>190</v>
      </c>
      <c r="F21" s="46">
        <v>3045</v>
      </c>
      <c r="G21" s="46">
        <v>15</v>
      </c>
      <c r="H21" s="46">
        <v>2</v>
      </c>
      <c r="I21" s="46">
        <v>10</v>
      </c>
      <c r="J21" s="46">
        <v>31</v>
      </c>
      <c r="K21" s="78">
        <v>185</v>
      </c>
      <c r="L21" s="46">
        <v>885</v>
      </c>
      <c r="M21" s="46">
        <v>3418</v>
      </c>
      <c r="N21" s="47">
        <v>75</v>
      </c>
    </row>
    <row r="22" spans="1:14" ht="11" thickBot="1" x14ac:dyDescent="0.3">
      <c r="A22" s="70" t="s">
        <v>276</v>
      </c>
      <c r="B22" s="90"/>
      <c r="C22" s="90"/>
      <c r="D22" s="90"/>
      <c r="E22" s="90"/>
      <c r="F22" s="90"/>
      <c r="G22" s="90"/>
      <c r="H22" s="90"/>
      <c r="I22" s="90"/>
      <c r="J22" s="91"/>
      <c r="K22" s="92"/>
      <c r="L22" s="90"/>
      <c r="M22" s="90"/>
      <c r="N22" s="93"/>
    </row>
    <row r="23" spans="1:14" ht="10" x14ac:dyDescent="0.2">
      <c r="A23" s="35" t="s">
        <v>30</v>
      </c>
      <c r="B23" s="28">
        <f t="shared" si="0"/>
        <v>9058</v>
      </c>
      <c r="C23" s="39">
        <v>241</v>
      </c>
      <c r="D23" s="39">
        <v>6975</v>
      </c>
      <c r="E23" s="39">
        <v>45</v>
      </c>
      <c r="F23" s="39">
        <v>781</v>
      </c>
      <c r="G23" s="39">
        <v>2</v>
      </c>
      <c r="H23" s="39">
        <v>0</v>
      </c>
      <c r="I23" s="39">
        <v>1</v>
      </c>
      <c r="J23" s="39">
        <v>5</v>
      </c>
      <c r="K23" s="76">
        <v>29</v>
      </c>
      <c r="L23" s="39">
        <v>188</v>
      </c>
      <c r="M23" s="39">
        <v>777</v>
      </c>
      <c r="N23" s="40">
        <v>14</v>
      </c>
    </row>
    <row r="24" spans="1:14" ht="10" x14ac:dyDescent="0.2">
      <c r="A24" s="32" t="s">
        <v>211</v>
      </c>
      <c r="B24" s="28">
        <f t="shared" si="0"/>
        <v>4417</v>
      </c>
      <c r="C24" s="21">
        <v>102</v>
      </c>
      <c r="D24" s="21">
        <v>3598</v>
      </c>
      <c r="E24" s="21">
        <v>19</v>
      </c>
      <c r="F24" s="21">
        <v>222</v>
      </c>
      <c r="G24" s="21">
        <v>2</v>
      </c>
      <c r="H24" s="21">
        <v>1</v>
      </c>
      <c r="I24" s="21">
        <v>1</v>
      </c>
      <c r="J24" s="21">
        <v>3</v>
      </c>
      <c r="K24" s="77">
        <v>3</v>
      </c>
      <c r="L24" s="21">
        <v>79</v>
      </c>
      <c r="M24" s="21">
        <v>382</v>
      </c>
      <c r="N24" s="23">
        <v>5</v>
      </c>
    </row>
    <row r="25" spans="1:14" ht="10" x14ac:dyDescent="0.2">
      <c r="A25" s="32" t="s">
        <v>212</v>
      </c>
      <c r="B25" s="28">
        <f t="shared" si="0"/>
        <v>7101</v>
      </c>
      <c r="C25" s="21">
        <v>136</v>
      </c>
      <c r="D25" s="21">
        <v>5173</v>
      </c>
      <c r="E25" s="21">
        <v>61</v>
      </c>
      <c r="F25" s="21">
        <v>513</v>
      </c>
      <c r="G25" s="21">
        <v>8</v>
      </c>
      <c r="H25" s="21">
        <v>1</v>
      </c>
      <c r="I25" s="21">
        <v>0</v>
      </c>
      <c r="J25" s="21">
        <v>10</v>
      </c>
      <c r="K25" s="77">
        <v>48</v>
      </c>
      <c r="L25" s="21">
        <v>355</v>
      </c>
      <c r="M25" s="21">
        <v>771</v>
      </c>
      <c r="N25" s="23">
        <v>25</v>
      </c>
    </row>
    <row r="26" spans="1:14" ht="10" x14ac:dyDescent="0.2">
      <c r="A26" s="32" t="s">
        <v>17</v>
      </c>
      <c r="B26" s="28">
        <f t="shared" si="0"/>
        <v>6772</v>
      </c>
      <c r="C26" s="21">
        <v>175</v>
      </c>
      <c r="D26" s="21">
        <v>4909</v>
      </c>
      <c r="E26" s="21">
        <v>35</v>
      </c>
      <c r="F26" s="21">
        <v>491</v>
      </c>
      <c r="G26" s="21">
        <v>5</v>
      </c>
      <c r="H26" s="21">
        <v>1</v>
      </c>
      <c r="I26" s="21">
        <v>0</v>
      </c>
      <c r="J26" s="21">
        <v>8</v>
      </c>
      <c r="K26" s="77">
        <v>39</v>
      </c>
      <c r="L26" s="21">
        <v>272</v>
      </c>
      <c r="M26" s="21">
        <v>814</v>
      </c>
      <c r="N26" s="23">
        <v>23</v>
      </c>
    </row>
    <row r="27" spans="1:14" ht="10" x14ac:dyDescent="0.2">
      <c r="A27" s="32" t="s">
        <v>213</v>
      </c>
      <c r="B27" s="28">
        <f t="shared" si="0"/>
        <v>3882</v>
      </c>
      <c r="C27" s="21">
        <v>84</v>
      </c>
      <c r="D27" s="21">
        <v>2640</v>
      </c>
      <c r="E27" s="21">
        <v>30</v>
      </c>
      <c r="F27" s="21">
        <v>642</v>
      </c>
      <c r="G27" s="21">
        <v>1</v>
      </c>
      <c r="H27" s="21">
        <v>2</v>
      </c>
      <c r="I27" s="21">
        <v>3</v>
      </c>
      <c r="J27" s="21">
        <v>6</v>
      </c>
      <c r="K27" s="77">
        <v>6</v>
      </c>
      <c r="L27" s="21">
        <v>135</v>
      </c>
      <c r="M27" s="21">
        <v>327</v>
      </c>
      <c r="N27" s="23">
        <v>6</v>
      </c>
    </row>
    <row r="28" spans="1:14" ht="10" x14ac:dyDescent="0.2">
      <c r="A28" s="32" t="s">
        <v>18</v>
      </c>
      <c r="B28" s="28">
        <f t="shared" si="0"/>
        <v>9669</v>
      </c>
      <c r="C28" s="21">
        <v>187</v>
      </c>
      <c r="D28" s="21">
        <v>7722</v>
      </c>
      <c r="E28" s="21">
        <v>55</v>
      </c>
      <c r="F28" s="21">
        <v>696</v>
      </c>
      <c r="G28" s="21">
        <v>2</v>
      </c>
      <c r="H28" s="21">
        <v>3</v>
      </c>
      <c r="I28" s="21">
        <v>1</v>
      </c>
      <c r="J28" s="21">
        <v>12</v>
      </c>
      <c r="K28" s="77">
        <v>14</v>
      </c>
      <c r="L28" s="21">
        <v>224</v>
      </c>
      <c r="M28" s="21">
        <v>721</v>
      </c>
      <c r="N28" s="23">
        <v>32</v>
      </c>
    </row>
    <row r="29" spans="1:14" ht="10" x14ac:dyDescent="0.2">
      <c r="A29" s="32" t="s">
        <v>19</v>
      </c>
      <c r="B29" s="28">
        <f t="shared" si="0"/>
        <v>8166</v>
      </c>
      <c r="C29" s="21">
        <v>175</v>
      </c>
      <c r="D29" s="21">
        <v>6561</v>
      </c>
      <c r="E29" s="21">
        <v>28</v>
      </c>
      <c r="F29" s="21">
        <v>555</v>
      </c>
      <c r="G29" s="21">
        <v>2</v>
      </c>
      <c r="H29" s="21">
        <v>6</v>
      </c>
      <c r="I29" s="21">
        <v>0</v>
      </c>
      <c r="J29" s="21">
        <v>3</v>
      </c>
      <c r="K29" s="77">
        <v>30</v>
      </c>
      <c r="L29" s="21">
        <v>102</v>
      </c>
      <c r="M29" s="21">
        <v>698</v>
      </c>
      <c r="N29" s="23">
        <v>6</v>
      </c>
    </row>
    <row r="30" spans="1:14" ht="10" x14ac:dyDescent="0.2">
      <c r="A30" s="32" t="s">
        <v>214</v>
      </c>
      <c r="B30" s="28">
        <f t="shared" si="0"/>
        <v>3988</v>
      </c>
      <c r="C30" s="21">
        <v>105</v>
      </c>
      <c r="D30" s="21">
        <v>2790</v>
      </c>
      <c r="E30" s="21">
        <v>36</v>
      </c>
      <c r="F30" s="21">
        <v>386</v>
      </c>
      <c r="G30" s="21">
        <v>5</v>
      </c>
      <c r="H30" s="21">
        <v>1</v>
      </c>
      <c r="I30" s="21">
        <v>0</v>
      </c>
      <c r="J30" s="21">
        <v>4</v>
      </c>
      <c r="K30" s="77">
        <v>14</v>
      </c>
      <c r="L30" s="21">
        <v>155</v>
      </c>
      <c r="M30" s="21">
        <v>486</v>
      </c>
      <c r="N30" s="23">
        <v>6</v>
      </c>
    </row>
    <row r="31" spans="1:14" ht="10" x14ac:dyDescent="0.2">
      <c r="A31" s="32" t="s">
        <v>215</v>
      </c>
      <c r="B31" s="28">
        <f t="shared" si="0"/>
        <v>5524</v>
      </c>
      <c r="C31" s="21">
        <v>217</v>
      </c>
      <c r="D31" s="21">
        <v>2672</v>
      </c>
      <c r="E31" s="21">
        <v>33</v>
      </c>
      <c r="F31" s="21">
        <v>1895</v>
      </c>
      <c r="G31" s="21">
        <v>5</v>
      </c>
      <c r="H31" s="21">
        <v>0</v>
      </c>
      <c r="I31" s="21">
        <v>0</v>
      </c>
      <c r="J31" s="21">
        <v>5</v>
      </c>
      <c r="K31" s="77">
        <v>39</v>
      </c>
      <c r="L31" s="21">
        <v>164</v>
      </c>
      <c r="M31" s="21">
        <v>475</v>
      </c>
      <c r="N31" s="23">
        <v>19</v>
      </c>
    </row>
    <row r="32" spans="1:14" ht="10" x14ac:dyDescent="0.2">
      <c r="A32" s="32" t="s">
        <v>124</v>
      </c>
      <c r="B32" s="28">
        <f t="shared" si="0"/>
        <v>3697</v>
      </c>
      <c r="C32" s="21">
        <v>105</v>
      </c>
      <c r="D32" s="21">
        <v>2670</v>
      </c>
      <c r="E32" s="21">
        <v>17</v>
      </c>
      <c r="F32" s="21">
        <v>336</v>
      </c>
      <c r="G32" s="21">
        <v>3</v>
      </c>
      <c r="H32" s="21">
        <v>0</v>
      </c>
      <c r="I32" s="21">
        <v>0</v>
      </c>
      <c r="J32" s="21">
        <v>7</v>
      </c>
      <c r="K32" s="77">
        <v>21</v>
      </c>
      <c r="L32" s="21">
        <v>179</v>
      </c>
      <c r="M32" s="21">
        <v>354</v>
      </c>
      <c r="N32" s="23">
        <v>5</v>
      </c>
    </row>
    <row r="33" spans="1:14" ht="10" x14ac:dyDescent="0.2">
      <c r="A33" s="32" t="s">
        <v>216</v>
      </c>
      <c r="B33" s="28">
        <f t="shared" si="0"/>
        <v>5932</v>
      </c>
      <c r="C33" s="21">
        <v>115</v>
      </c>
      <c r="D33" s="21">
        <v>4643</v>
      </c>
      <c r="E33" s="21">
        <v>32</v>
      </c>
      <c r="F33" s="21">
        <v>542</v>
      </c>
      <c r="G33" s="21">
        <v>3</v>
      </c>
      <c r="H33" s="21">
        <v>1</v>
      </c>
      <c r="I33" s="21">
        <v>0</v>
      </c>
      <c r="J33" s="21">
        <v>4</v>
      </c>
      <c r="K33" s="77">
        <v>15</v>
      </c>
      <c r="L33" s="21">
        <v>56</v>
      </c>
      <c r="M33" s="21">
        <v>500</v>
      </c>
      <c r="N33" s="23">
        <v>21</v>
      </c>
    </row>
    <row r="34" spans="1:14" ht="10" x14ac:dyDescent="0.2">
      <c r="A34" s="32" t="s">
        <v>217</v>
      </c>
      <c r="B34" s="28">
        <f t="shared" si="0"/>
        <v>8290</v>
      </c>
      <c r="C34" s="21">
        <v>142</v>
      </c>
      <c r="D34" s="21">
        <v>6599</v>
      </c>
      <c r="E34" s="21">
        <v>24</v>
      </c>
      <c r="F34" s="21">
        <v>694</v>
      </c>
      <c r="G34" s="21">
        <v>4</v>
      </c>
      <c r="H34" s="21">
        <v>0</v>
      </c>
      <c r="I34" s="21">
        <v>1</v>
      </c>
      <c r="J34" s="21">
        <v>8</v>
      </c>
      <c r="K34" s="77">
        <v>58</v>
      </c>
      <c r="L34" s="21">
        <v>76</v>
      </c>
      <c r="M34" s="21">
        <v>668</v>
      </c>
      <c r="N34" s="23">
        <v>16</v>
      </c>
    </row>
    <row r="35" spans="1:14" ht="10" x14ac:dyDescent="0.2">
      <c r="A35" s="32" t="s">
        <v>218</v>
      </c>
      <c r="B35" s="28">
        <f t="shared" si="0"/>
        <v>7803</v>
      </c>
      <c r="C35" s="21">
        <v>183</v>
      </c>
      <c r="D35" s="21">
        <v>6378</v>
      </c>
      <c r="E35" s="21">
        <v>21</v>
      </c>
      <c r="F35" s="21">
        <v>512</v>
      </c>
      <c r="G35" s="21">
        <v>3</v>
      </c>
      <c r="H35" s="21">
        <v>0</v>
      </c>
      <c r="I35" s="21">
        <v>1</v>
      </c>
      <c r="J35" s="21">
        <v>4</v>
      </c>
      <c r="K35" s="77">
        <v>16</v>
      </c>
      <c r="L35" s="21">
        <v>101</v>
      </c>
      <c r="M35" s="21">
        <v>573</v>
      </c>
      <c r="N35" s="23">
        <v>11</v>
      </c>
    </row>
    <row r="36" spans="1:14" ht="10" x14ac:dyDescent="0.2">
      <c r="A36" s="32" t="s">
        <v>219</v>
      </c>
      <c r="B36" s="28">
        <f t="shared" si="0"/>
        <v>7088</v>
      </c>
      <c r="C36" s="21">
        <v>132</v>
      </c>
      <c r="D36" s="21">
        <v>5591</v>
      </c>
      <c r="E36" s="21">
        <v>43</v>
      </c>
      <c r="F36" s="21">
        <v>609</v>
      </c>
      <c r="G36" s="21">
        <v>6</v>
      </c>
      <c r="H36" s="21">
        <v>1</v>
      </c>
      <c r="I36" s="21">
        <v>3</v>
      </c>
      <c r="J36" s="21">
        <v>4</v>
      </c>
      <c r="K36" s="77">
        <v>11</v>
      </c>
      <c r="L36" s="21">
        <v>168</v>
      </c>
      <c r="M36" s="21">
        <v>508</v>
      </c>
      <c r="N36" s="23">
        <v>12</v>
      </c>
    </row>
    <row r="37" spans="1:14" ht="10" x14ac:dyDescent="0.2">
      <c r="A37" s="32" t="s">
        <v>220</v>
      </c>
      <c r="B37" s="28">
        <f t="shared" si="0"/>
        <v>4211</v>
      </c>
      <c r="C37" s="21">
        <v>52</v>
      </c>
      <c r="D37" s="21">
        <v>3323</v>
      </c>
      <c r="E37" s="21">
        <v>29</v>
      </c>
      <c r="F37" s="21">
        <v>295</v>
      </c>
      <c r="G37" s="21">
        <v>0</v>
      </c>
      <c r="H37" s="21">
        <v>0</v>
      </c>
      <c r="I37" s="21">
        <v>1</v>
      </c>
      <c r="J37" s="21">
        <v>3</v>
      </c>
      <c r="K37" s="77">
        <v>45</v>
      </c>
      <c r="L37" s="21">
        <v>92</v>
      </c>
      <c r="M37" s="21">
        <v>359</v>
      </c>
      <c r="N37" s="23">
        <v>12</v>
      </c>
    </row>
    <row r="38" spans="1:14" ht="10" x14ac:dyDescent="0.2">
      <c r="A38" s="32" t="s">
        <v>221</v>
      </c>
      <c r="B38" s="28">
        <f t="shared" si="0"/>
        <v>4956</v>
      </c>
      <c r="C38" s="21">
        <v>102</v>
      </c>
      <c r="D38" s="21">
        <v>3528</v>
      </c>
      <c r="E38" s="21">
        <v>18</v>
      </c>
      <c r="F38" s="21">
        <v>840</v>
      </c>
      <c r="G38" s="21">
        <v>3</v>
      </c>
      <c r="H38" s="21">
        <v>1</v>
      </c>
      <c r="I38" s="21">
        <v>0</v>
      </c>
      <c r="J38" s="21">
        <v>0</v>
      </c>
      <c r="K38" s="77">
        <v>13</v>
      </c>
      <c r="L38" s="21">
        <v>108</v>
      </c>
      <c r="M38" s="21">
        <v>337</v>
      </c>
      <c r="N38" s="23">
        <v>6</v>
      </c>
    </row>
    <row r="39" spans="1:14" ht="10" x14ac:dyDescent="0.2">
      <c r="A39" s="32" t="s">
        <v>7</v>
      </c>
      <c r="B39" s="28">
        <f t="shared" si="0"/>
        <v>6314</v>
      </c>
      <c r="C39" s="21">
        <v>139</v>
      </c>
      <c r="D39" s="21">
        <v>4203</v>
      </c>
      <c r="E39" s="21">
        <v>33</v>
      </c>
      <c r="F39" s="21">
        <v>1202</v>
      </c>
      <c r="G39" s="21">
        <v>11</v>
      </c>
      <c r="H39" s="21">
        <v>2</v>
      </c>
      <c r="I39" s="21">
        <v>0</v>
      </c>
      <c r="J39" s="21">
        <v>7</v>
      </c>
      <c r="K39" s="77">
        <v>103</v>
      </c>
      <c r="L39" s="21">
        <v>98</v>
      </c>
      <c r="M39" s="21">
        <v>493</v>
      </c>
      <c r="N39" s="23">
        <v>23</v>
      </c>
    </row>
    <row r="40" spans="1:14" ht="10" x14ac:dyDescent="0.2">
      <c r="A40" s="32" t="s">
        <v>8</v>
      </c>
      <c r="B40" s="28">
        <f t="shared" si="0"/>
        <v>9183</v>
      </c>
      <c r="C40" s="21">
        <v>284</v>
      </c>
      <c r="D40" s="21">
        <v>6248</v>
      </c>
      <c r="E40" s="21">
        <v>40</v>
      </c>
      <c r="F40" s="21">
        <v>1692</v>
      </c>
      <c r="G40" s="21">
        <v>5</v>
      </c>
      <c r="H40" s="21">
        <v>0</v>
      </c>
      <c r="I40" s="21">
        <v>1</v>
      </c>
      <c r="J40" s="21">
        <v>8</v>
      </c>
      <c r="K40" s="77">
        <v>112</v>
      </c>
      <c r="L40" s="21">
        <v>150</v>
      </c>
      <c r="M40" s="21">
        <v>611</v>
      </c>
      <c r="N40" s="23">
        <v>32</v>
      </c>
    </row>
    <row r="41" spans="1:14" ht="10" x14ac:dyDescent="0.2">
      <c r="A41" s="32" t="s">
        <v>222</v>
      </c>
      <c r="B41" s="28">
        <f t="shared" si="0"/>
        <v>5172</v>
      </c>
      <c r="C41" s="21">
        <v>71</v>
      </c>
      <c r="D41" s="21">
        <v>4234</v>
      </c>
      <c r="E41" s="21">
        <v>30</v>
      </c>
      <c r="F41" s="21">
        <v>239</v>
      </c>
      <c r="G41" s="21">
        <v>2</v>
      </c>
      <c r="H41" s="21">
        <v>0</v>
      </c>
      <c r="I41" s="21">
        <v>1</v>
      </c>
      <c r="J41" s="21">
        <v>3</v>
      </c>
      <c r="K41" s="77">
        <v>9</v>
      </c>
      <c r="L41" s="21">
        <v>99</v>
      </c>
      <c r="M41" s="21">
        <v>464</v>
      </c>
      <c r="N41" s="23">
        <v>20</v>
      </c>
    </row>
    <row r="42" spans="1:14" ht="10" x14ac:dyDescent="0.2">
      <c r="A42" s="32" t="s">
        <v>223</v>
      </c>
      <c r="B42" s="28">
        <f t="shared" si="0"/>
        <v>4116</v>
      </c>
      <c r="C42" s="21">
        <v>115</v>
      </c>
      <c r="D42" s="21">
        <v>3207</v>
      </c>
      <c r="E42" s="21">
        <v>18</v>
      </c>
      <c r="F42" s="21">
        <v>257</v>
      </c>
      <c r="G42" s="21">
        <v>0</v>
      </c>
      <c r="H42" s="21">
        <v>0</v>
      </c>
      <c r="I42" s="21">
        <v>2</v>
      </c>
      <c r="J42" s="21">
        <v>13</v>
      </c>
      <c r="K42" s="77">
        <v>40</v>
      </c>
      <c r="L42" s="21">
        <v>107</v>
      </c>
      <c r="M42" s="21">
        <v>342</v>
      </c>
      <c r="N42" s="23">
        <v>15</v>
      </c>
    </row>
    <row r="43" spans="1:14" ht="10" x14ac:dyDescent="0.2">
      <c r="A43" s="32" t="s">
        <v>224</v>
      </c>
      <c r="B43" s="28">
        <f t="shared" si="0"/>
        <v>9031</v>
      </c>
      <c r="C43" s="21">
        <v>230</v>
      </c>
      <c r="D43" s="21">
        <v>7113</v>
      </c>
      <c r="E43" s="21">
        <v>58</v>
      </c>
      <c r="F43" s="21">
        <v>608</v>
      </c>
      <c r="G43" s="21">
        <v>1</v>
      </c>
      <c r="H43" s="21">
        <v>2</v>
      </c>
      <c r="I43" s="21">
        <v>0</v>
      </c>
      <c r="J43" s="21">
        <v>6</v>
      </c>
      <c r="K43" s="77">
        <v>25</v>
      </c>
      <c r="L43" s="21">
        <v>256</v>
      </c>
      <c r="M43" s="21">
        <v>717</v>
      </c>
      <c r="N43" s="23">
        <v>15</v>
      </c>
    </row>
    <row r="44" spans="1:14" ht="10" x14ac:dyDescent="0.2">
      <c r="A44" s="32" t="s">
        <v>225</v>
      </c>
      <c r="B44" s="28">
        <f t="shared" si="0"/>
        <v>4062</v>
      </c>
      <c r="C44" s="21">
        <v>146</v>
      </c>
      <c r="D44" s="21">
        <v>2696</v>
      </c>
      <c r="E44" s="21">
        <v>22</v>
      </c>
      <c r="F44" s="21">
        <v>714</v>
      </c>
      <c r="G44" s="21">
        <v>4</v>
      </c>
      <c r="H44" s="21">
        <v>0</v>
      </c>
      <c r="I44" s="21">
        <v>1</v>
      </c>
      <c r="J44" s="21">
        <v>0</v>
      </c>
      <c r="K44" s="77">
        <v>21</v>
      </c>
      <c r="L44" s="21">
        <v>86</v>
      </c>
      <c r="M44" s="21">
        <v>362</v>
      </c>
      <c r="N44" s="23">
        <v>10</v>
      </c>
    </row>
    <row r="45" spans="1:14" ht="10" x14ac:dyDescent="0.2">
      <c r="A45" s="32" t="s">
        <v>226</v>
      </c>
      <c r="B45" s="28">
        <f t="shared" si="0"/>
        <v>7881</v>
      </c>
      <c r="C45" s="21">
        <v>144</v>
      </c>
      <c r="D45" s="21">
        <v>6379</v>
      </c>
      <c r="E45" s="21">
        <v>40</v>
      </c>
      <c r="F45" s="21">
        <v>552</v>
      </c>
      <c r="G45" s="21">
        <v>11</v>
      </c>
      <c r="H45" s="21">
        <v>2</v>
      </c>
      <c r="I45" s="21">
        <v>0</v>
      </c>
      <c r="J45" s="21">
        <v>4</v>
      </c>
      <c r="K45" s="77">
        <v>11</v>
      </c>
      <c r="L45" s="21">
        <v>131</v>
      </c>
      <c r="M45" s="21">
        <v>599</v>
      </c>
      <c r="N45" s="23">
        <v>8</v>
      </c>
    </row>
    <row r="46" spans="1:14" ht="10" x14ac:dyDescent="0.2">
      <c r="A46" s="32" t="s">
        <v>227</v>
      </c>
      <c r="B46" s="28">
        <f t="shared" si="0"/>
        <v>3997</v>
      </c>
      <c r="C46" s="21">
        <v>47</v>
      </c>
      <c r="D46" s="21">
        <v>3391</v>
      </c>
      <c r="E46" s="21">
        <v>9</v>
      </c>
      <c r="F46" s="21">
        <v>177</v>
      </c>
      <c r="G46" s="21">
        <v>0</v>
      </c>
      <c r="H46" s="21">
        <v>0</v>
      </c>
      <c r="I46" s="21">
        <v>0</v>
      </c>
      <c r="J46" s="21">
        <v>0</v>
      </c>
      <c r="K46" s="77">
        <v>13</v>
      </c>
      <c r="L46" s="21">
        <v>42</v>
      </c>
      <c r="M46" s="21">
        <v>310</v>
      </c>
      <c r="N46" s="23">
        <v>8</v>
      </c>
    </row>
    <row r="47" spans="1:14" ht="10" x14ac:dyDescent="0.2">
      <c r="A47" s="32" t="s">
        <v>228</v>
      </c>
      <c r="B47" s="28">
        <f t="shared" si="0"/>
        <v>3556</v>
      </c>
      <c r="C47" s="21">
        <v>89</v>
      </c>
      <c r="D47" s="21">
        <v>2644</v>
      </c>
      <c r="E47" s="21">
        <v>29</v>
      </c>
      <c r="F47" s="21">
        <v>275</v>
      </c>
      <c r="G47" s="21">
        <v>2</v>
      </c>
      <c r="H47" s="21">
        <v>1</v>
      </c>
      <c r="I47" s="21">
        <v>0</v>
      </c>
      <c r="J47" s="21">
        <v>2</v>
      </c>
      <c r="K47" s="77">
        <v>9</v>
      </c>
      <c r="L47" s="21">
        <v>133</v>
      </c>
      <c r="M47" s="21">
        <v>366</v>
      </c>
      <c r="N47" s="23">
        <v>6</v>
      </c>
    </row>
    <row r="48" spans="1:14" ht="10" x14ac:dyDescent="0.2">
      <c r="A48" s="32" t="s">
        <v>31</v>
      </c>
      <c r="B48" s="28">
        <f t="shared" si="0"/>
        <v>6765</v>
      </c>
      <c r="C48" s="21">
        <v>156</v>
      </c>
      <c r="D48" s="21">
        <v>5108</v>
      </c>
      <c r="E48" s="21">
        <v>35</v>
      </c>
      <c r="F48" s="21">
        <v>649</v>
      </c>
      <c r="G48" s="21">
        <v>13</v>
      </c>
      <c r="H48" s="21">
        <v>0</v>
      </c>
      <c r="I48" s="21">
        <v>2</v>
      </c>
      <c r="J48" s="21">
        <v>0</v>
      </c>
      <c r="K48" s="77">
        <v>139</v>
      </c>
      <c r="L48" s="21">
        <v>123</v>
      </c>
      <c r="M48" s="21">
        <v>531</v>
      </c>
      <c r="N48" s="23">
        <v>9</v>
      </c>
    </row>
    <row r="49" spans="1:14" ht="10" x14ac:dyDescent="0.2">
      <c r="A49" s="32" t="s">
        <v>20</v>
      </c>
      <c r="B49" s="28">
        <f t="shared" si="0"/>
        <v>9951</v>
      </c>
      <c r="C49" s="21">
        <v>215</v>
      </c>
      <c r="D49" s="21">
        <v>7123</v>
      </c>
      <c r="E49" s="21">
        <v>45</v>
      </c>
      <c r="F49" s="21">
        <v>1552</v>
      </c>
      <c r="G49" s="21">
        <v>4</v>
      </c>
      <c r="H49" s="21">
        <v>1</v>
      </c>
      <c r="I49" s="21">
        <v>0</v>
      </c>
      <c r="J49" s="21">
        <v>11</v>
      </c>
      <c r="K49" s="77">
        <v>113</v>
      </c>
      <c r="L49" s="21">
        <v>127</v>
      </c>
      <c r="M49" s="21">
        <v>739</v>
      </c>
      <c r="N49" s="23">
        <v>21</v>
      </c>
    </row>
    <row r="50" spans="1:14" ht="10" x14ac:dyDescent="0.2">
      <c r="A50" s="32" t="s">
        <v>229</v>
      </c>
      <c r="B50" s="28">
        <f t="shared" si="0"/>
        <v>3549</v>
      </c>
      <c r="C50" s="21">
        <v>110</v>
      </c>
      <c r="D50" s="21">
        <v>2710</v>
      </c>
      <c r="E50" s="21">
        <v>21</v>
      </c>
      <c r="F50" s="21">
        <v>191</v>
      </c>
      <c r="G50" s="21">
        <v>1</v>
      </c>
      <c r="H50" s="21">
        <v>0</v>
      </c>
      <c r="I50" s="21">
        <v>1</v>
      </c>
      <c r="J50" s="21">
        <v>2</v>
      </c>
      <c r="K50" s="77">
        <v>6</v>
      </c>
      <c r="L50" s="21">
        <v>153</v>
      </c>
      <c r="M50" s="21">
        <v>343</v>
      </c>
      <c r="N50" s="23">
        <v>11</v>
      </c>
    </row>
    <row r="51" spans="1:14" ht="10" x14ac:dyDescent="0.2">
      <c r="A51" s="32" t="s">
        <v>230</v>
      </c>
      <c r="B51" s="28">
        <f t="shared" si="0"/>
        <v>4384</v>
      </c>
      <c r="C51" s="21">
        <v>91</v>
      </c>
      <c r="D51" s="21">
        <v>3580</v>
      </c>
      <c r="E51" s="21">
        <v>13</v>
      </c>
      <c r="F51" s="21">
        <v>251</v>
      </c>
      <c r="G51" s="21">
        <v>2</v>
      </c>
      <c r="H51" s="21">
        <v>0</v>
      </c>
      <c r="I51" s="21">
        <v>0</v>
      </c>
      <c r="J51" s="21">
        <v>2</v>
      </c>
      <c r="K51" s="77">
        <v>11</v>
      </c>
      <c r="L51" s="21">
        <v>56</v>
      </c>
      <c r="M51" s="21">
        <v>369</v>
      </c>
      <c r="N51" s="23">
        <v>9</v>
      </c>
    </row>
    <row r="52" spans="1:14" ht="10" x14ac:dyDescent="0.2">
      <c r="A52" s="32" t="s">
        <v>231</v>
      </c>
      <c r="B52" s="28">
        <f t="shared" si="0"/>
        <v>3647</v>
      </c>
      <c r="C52" s="21">
        <v>77</v>
      </c>
      <c r="D52" s="21">
        <v>2758</v>
      </c>
      <c r="E52" s="21">
        <v>28</v>
      </c>
      <c r="F52" s="21">
        <v>283</v>
      </c>
      <c r="G52" s="21">
        <v>0</v>
      </c>
      <c r="H52" s="21">
        <v>0</v>
      </c>
      <c r="I52" s="21">
        <v>1</v>
      </c>
      <c r="J52" s="21">
        <v>6</v>
      </c>
      <c r="K52" s="77">
        <v>12</v>
      </c>
      <c r="L52" s="21">
        <v>111</v>
      </c>
      <c r="M52" s="21">
        <v>360</v>
      </c>
      <c r="N52" s="23">
        <v>11</v>
      </c>
    </row>
    <row r="53" spans="1:14" ht="10" x14ac:dyDescent="0.2">
      <c r="A53" s="32" t="s">
        <v>232</v>
      </c>
      <c r="B53" s="28">
        <f t="shared" si="0"/>
        <v>4889</v>
      </c>
      <c r="C53" s="21">
        <v>94</v>
      </c>
      <c r="D53" s="21">
        <v>3876</v>
      </c>
      <c r="E53" s="21">
        <v>19</v>
      </c>
      <c r="F53" s="21">
        <v>436</v>
      </c>
      <c r="G53" s="21">
        <v>2</v>
      </c>
      <c r="H53" s="21">
        <v>0</v>
      </c>
      <c r="I53" s="21">
        <v>0</v>
      </c>
      <c r="J53" s="21">
        <v>2</v>
      </c>
      <c r="K53" s="77">
        <v>17</v>
      </c>
      <c r="L53" s="21">
        <v>70</v>
      </c>
      <c r="M53" s="21">
        <v>352</v>
      </c>
      <c r="N53" s="23">
        <v>21</v>
      </c>
    </row>
    <row r="54" spans="1:14" ht="10" x14ac:dyDescent="0.2">
      <c r="A54" s="33" t="s">
        <v>233</v>
      </c>
      <c r="B54" s="28">
        <f t="shared" si="0"/>
        <v>4903</v>
      </c>
      <c r="C54" s="21">
        <v>93</v>
      </c>
      <c r="D54" s="21">
        <v>3761</v>
      </c>
      <c r="E54" s="21">
        <v>26</v>
      </c>
      <c r="F54" s="21">
        <v>484</v>
      </c>
      <c r="G54" s="21">
        <v>1</v>
      </c>
      <c r="H54" s="21">
        <v>1</v>
      </c>
      <c r="I54" s="21">
        <v>0</v>
      </c>
      <c r="J54" s="21">
        <v>2</v>
      </c>
      <c r="K54" s="77">
        <v>8</v>
      </c>
      <c r="L54" s="21">
        <v>87</v>
      </c>
      <c r="M54" s="21">
        <v>431</v>
      </c>
      <c r="N54" s="23">
        <v>9</v>
      </c>
    </row>
    <row r="55" spans="1:14" ht="10" x14ac:dyDescent="0.2">
      <c r="A55" s="32" t="s">
        <v>21</v>
      </c>
      <c r="B55" s="28">
        <f t="shared" si="0"/>
        <v>8127</v>
      </c>
      <c r="C55" s="21">
        <v>205</v>
      </c>
      <c r="D55" s="21">
        <v>6650</v>
      </c>
      <c r="E55" s="21">
        <v>48</v>
      </c>
      <c r="F55" s="21">
        <v>454</v>
      </c>
      <c r="G55" s="21">
        <v>4</v>
      </c>
      <c r="H55" s="21">
        <v>2</v>
      </c>
      <c r="I55" s="21">
        <v>1</v>
      </c>
      <c r="J55" s="21">
        <v>4</v>
      </c>
      <c r="K55" s="77">
        <v>9</v>
      </c>
      <c r="L55" s="21">
        <v>155</v>
      </c>
      <c r="M55" s="21">
        <v>583</v>
      </c>
      <c r="N55" s="23">
        <v>12</v>
      </c>
    </row>
    <row r="56" spans="1:14" ht="10" x14ac:dyDescent="0.2">
      <c r="A56" s="32" t="s">
        <v>11</v>
      </c>
      <c r="B56" s="28">
        <f t="shared" si="0"/>
        <v>13034</v>
      </c>
      <c r="C56" s="21">
        <v>625</v>
      </c>
      <c r="D56" s="21">
        <v>3626</v>
      </c>
      <c r="E56" s="21">
        <v>78</v>
      </c>
      <c r="F56" s="21">
        <v>7263</v>
      </c>
      <c r="G56" s="21">
        <v>4</v>
      </c>
      <c r="H56" s="21">
        <v>3</v>
      </c>
      <c r="I56" s="21">
        <v>1</v>
      </c>
      <c r="J56" s="21">
        <v>33</v>
      </c>
      <c r="K56" s="77">
        <v>322</v>
      </c>
      <c r="L56" s="21">
        <v>298</v>
      </c>
      <c r="M56" s="21">
        <v>759</v>
      </c>
      <c r="N56" s="23">
        <v>22</v>
      </c>
    </row>
    <row r="57" spans="1:14" ht="10" x14ac:dyDescent="0.2">
      <c r="A57" s="32" t="s">
        <v>234</v>
      </c>
      <c r="B57" s="28">
        <f t="shared" si="0"/>
        <v>9691</v>
      </c>
      <c r="C57" s="21">
        <v>207</v>
      </c>
      <c r="D57" s="21">
        <v>7581</v>
      </c>
      <c r="E57" s="21">
        <v>28</v>
      </c>
      <c r="F57" s="21">
        <v>837</v>
      </c>
      <c r="G57" s="21">
        <v>1</v>
      </c>
      <c r="H57" s="21">
        <v>4</v>
      </c>
      <c r="I57" s="21">
        <v>4</v>
      </c>
      <c r="J57" s="21">
        <v>7</v>
      </c>
      <c r="K57" s="77">
        <v>76</v>
      </c>
      <c r="L57" s="21">
        <v>136</v>
      </c>
      <c r="M57" s="21">
        <v>782</v>
      </c>
      <c r="N57" s="23">
        <v>28</v>
      </c>
    </row>
    <row r="58" spans="1:14" ht="10" x14ac:dyDescent="0.2">
      <c r="A58" s="32" t="s">
        <v>235</v>
      </c>
      <c r="B58" s="28">
        <f t="shared" si="0"/>
        <v>3431</v>
      </c>
      <c r="C58" s="21">
        <v>78</v>
      </c>
      <c r="D58" s="21">
        <v>2464</v>
      </c>
      <c r="E58" s="21">
        <v>32</v>
      </c>
      <c r="F58" s="21">
        <v>256</v>
      </c>
      <c r="G58" s="21">
        <v>6</v>
      </c>
      <c r="H58" s="21">
        <v>1</v>
      </c>
      <c r="I58" s="21">
        <v>0</v>
      </c>
      <c r="J58" s="21">
        <v>2</v>
      </c>
      <c r="K58" s="77">
        <v>11</v>
      </c>
      <c r="L58" s="21">
        <v>145</v>
      </c>
      <c r="M58" s="21">
        <v>424</v>
      </c>
      <c r="N58" s="23">
        <v>12</v>
      </c>
    </row>
    <row r="59" spans="1:14" ht="10" x14ac:dyDescent="0.2">
      <c r="A59" s="32" t="s">
        <v>236</v>
      </c>
      <c r="B59" s="28">
        <f t="shared" si="0"/>
        <v>9161</v>
      </c>
      <c r="C59" s="21">
        <v>226</v>
      </c>
      <c r="D59" s="21">
        <v>6735</v>
      </c>
      <c r="E59" s="21">
        <v>35</v>
      </c>
      <c r="F59" s="21">
        <v>1225</v>
      </c>
      <c r="G59" s="21">
        <v>28</v>
      </c>
      <c r="H59" s="21">
        <v>1</v>
      </c>
      <c r="I59" s="21">
        <v>0</v>
      </c>
      <c r="J59" s="21">
        <v>9</v>
      </c>
      <c r="K59" s="77">
        <v>62</v>
      </c>
      <c r="L59" s="21">
        <v>138</v>
      </c>
      <c r="M59" s="21">
        <v>681</v>
      </c>
      <c r="N59" s="23">
        <v>21</v>
      </c>
    </row>
    <row r="60" spans="1:14" ht="10" x14ac:dyDescent="0.2">
      <c r="A60" s="32" t="s">
        <v>22</v>
      </c>
      <c r="B60" s="28">
        <f t="shared" si="0"/>
        <v>4912</v>
      </c>
      <c r="C60" s="21">
        <v>193</v>
      </c>
      <c r="D60" s="21">
        <v>2782</v>
      </c>
      <c r="E60" s="21">
        <v>44</v>
      </c>
      <c r="F60" s="21">
        <v>1075</v>
      </c>
      <c r="G60" s="21">
        <v>4</v>
      </c>
      <c r="H60" s="21">
        <v>0</v>
      </c>
      <c r="I60" s="21">
        <v>0</v>
      </c>
      <c r="J60" s="21">
        <v>10</v>
      </c>
      <c r="K60" s="77">
        <v>77</v>
      </c>
      <c r="L60" s="21">
        <v>222</v>
      </c>
      <c r="M60" s="21">
        <v>492</v>
      </c>
      <c r="N60" s="23">
        <v>13</v>
      </c>
    </row>
    <row r="61" spans="1:14" ht="10" x14ac:dyDescent="0.2">
      <c r="A61" s="32" t="s">
        <v>237</v>
      </c>
      <c r="B61" s="28">
        <f t="shared" si="0"/>
        <v>4467</v>
      </c>
      <c r="C61" s="21">
        <v>132</v>
      </c>
      <c r="D61" s="21">
        <v>1985</v>
      </c>
      <c r="E61" s="21">
        <v>29</v>
      </c>
      <c r="F61" s="21">
        <v>1583</v>
      </c>
      <c r="G61" s="21">
        <v>4</v>
      </c>
      <c r="H61" s="21">
        <v>0</v>
      </c>
      <c r="I61" s="21">
        <v>1</v>
      </c>
      <c r="J61" s="21">
        <v>25</v>
      </c>
      <c r="K61" s="77">
        <v>85</v>
      </c>
      <c r="L61" s="21">
        <v>197</v>
      </c>
      <c r="M61" s="21">
        <v>407</v>
      </c>
      <c r="N61" s="23">
        <v>19</v>
      </c>
    </row>
    <row r="62" spans="1:14" ht="10" x14ac:dyDescent="0.2">
      <c r="A62" s="32" t="s">
        <v>238</v>
      </c>
      <c r="B62" s="28">
        <f t="shared" si="0"/>
        <v>8381</v>
      </c>
      <c r="C62" s="21">
        <v>257</v>
      </c>
      <c r="D62" s="21">
        <v>5753</v>
      </c>
      <c r="E62" s="21">
        <v>55</v>
      </c>
      <c r="F62" s="21">
        <v>1160</v>
      </c>
      <c r="G62" s="21">
        <v>18</v>
      </c>
      <c r="H62" s="21">
        <v>1</v>
      </c>
      <c r="I62" s="21">
        <v>0</v>
      </c>
      <c r="J62" s="21">
        <v>8</v>
      </c>
      <c r="K62" s="77">
        <v>62</v>
      </c>
      <c r="L62" s="21">
        <v>223</v>
      </c>
      <c r="M62" s="21">
        <v>794</v>
      </c>
      <c r="N62" s="23">
        <v>50</v>
      </c>
    </row>
    <row r="63" spans="1:14" ht="10" x14ac:dyDescent="0.2">
      <c r="A63" s="32" t="s">
        <v>12</v>
      </c>
      <c r="B63" s="28">
        <f t="shared" si="0"/>
        <v>4449</v>
      </c>
      <c r="C63" s="18">
        <v>87</v>
      </c>
      <c r="D63" s="18">
        <v>3725</v>
      </c>
      <c r="E63" s="18">
        <v>20</v>
      </c>
      <c r="F63" s="18">
        <v>217</v>
      </c>
      <c r="G63" s="18">
        <v>1</v>
      </c>
      <c r="H63" s="18">
        <v>0</v>
      </c>
      <c r="I63" s="18">
        <v>0</v>
      </c>
      <c r="J63" s="18">
        <v>2</v>
      </c>
      <c r="K63" s="79">
        <v>20</v>
      </c>
      <c r="L63" s="18">
        <v>36</v>
      </c>
      <c r="M63" s="18">
        <v>337</v>
      </c>
      <c r="N63" s="20">
        <v>4</v>
      </c>
    </row>
    <row r="64" spans="1:14" x14ac:dyDescent="0.25">
      <c r="A64" s="33" t="s">
        <v>23</v>
      </c>
      <c r="B64" s="28">
        <f t="shared" si="0"/>
        <v>8584</v>
      </c>
      <c r="C64" s="18">
        <v>237</v>
      </c>
      <c r="D64" s="50">
        <v>7183</v>
      </c>
      <c r="E64" s="18">
        <v>31</v>
      </c>
      <c r="F64" s="18">
        <v>293</v>
      </c>
      <c r="G64" s="18">
        <v>1</v>
      </c>
      <c r="H64" s="18">
        <v>0</v>
      </c>
      <c r="I64" s="18">
        <v>2</v>
      </c>
      <c r="J64" s="18">
        <v>3</v>
      </c>
      <c r="K64" s="79">
        <v>31</v>
      </c>
      <c r="L64" s="18">
        <v>97</v>
      </c>
      <c r="M64" s="18">
        <v>691</v>
      </c>
      <c r="N64" s="20">
        <v>15</v>
      </c>
    </row>
    <row r="65" spans="1:14" ht="10" x14ac:dyDescent="0.2">
      <c r="A65" s="33" t="s">
        <v>13</v>
      </c>
      <c r="B65" s="28">
        <f t="shared" si="0"/>
        <v>7782</v>
      </c>
      <c r="C65" s="18">
        <v>179</v>
      </c>
      <c r="D65" s="18">
        <v>6384</v>
      </c>
      <c r="E65" s="18">
        <v>27</v>
      </c>
      <c r="F65" s="18">
        <v>424</v>
      </c>
      <c r="G65" s="18">
        <v>2</v>
      </c>
      <c r="H65" s="18">
        <v>0</v>
      </c>
      <c r="I65" s="18">
        <v>1</v>
      </c>
      <c r="J65" s="18">
        <v>1</v>
      </c>
      <c r="K65" s="79">
        <v>26</v>
      </c>
      <c r="L65" s="18">
        <v>128</v>
      </c>
      <c r="M65" s="18">
        <v>594</v>
      </c>
      <c r="N65" s="20">
        <v>16</v>
      </c>
    </row>
    <row r="66" spans="1:14" ht="10" x14ac:dyDescent="0.2">
      <c r="A66" s="33" t="s">
        <v>239</v>
      </c>
      <c r="B66" s="28">
        <f t="shared" si="0"/>
        <v>4936</v>
      </c>
      <c r="C66" s="18">
        <v>94</v>
      </c>
      <c r="D66" s="18">
        <v>4022</v>
      </c>
      <c r="E66" s="18">
        <v>21</v>
      </c>
      <c r="F66" s="18">
        <v>241</v>
      </c>
      <c r="G66" s="18">
        <v>2</v>
      </c>
      <c r="H66" s="18">
        <v>2</v>
      </c>
      <c r="I66" s="18">
        <v>2</v>
      </c>
      <c r="J66" s="18">
        <v>2</v>
      </c>
      <c r="K66" s="79">
        <v>14</v>
      </c>
      <c r="L66" s="18">
        <v>92</v>
      </c>
      <c r="M66" s="18">
        <v>425</v>
      </c>
      <c r="N66" s="20">
        <v>19</v>
      </c>
    </row>
    <row r="67" spans="1:14" ht="10" x14ac:dyDescent="0.2">
      <c r="A67" s="33" t="s">
        <v>240</v>
      </c>
      <c r="B67" s="28">
        <f t="shared" si="0"/>
        <v>4587</v>
      </c>
      <c r="C67" s="18">
        <v>75</v>
      </c>
      <c r="D67" s="18">
        <v>3796</v>
      </c>
      <c r="E67" s="18">
        <v>22</v>
      </c>
      <c r="F67" s="18">
        <v>205</v>
      </c>
      <c r="G67" s="18">
        <v>0</v>
      </c>
      <c r="H67" s="18">
        <v>0</v>
      </c>
      <c r="I67" s="18">
        <v>0</v>
      </c>
      <c r="J67" s="18">
        <v>1</v>
      </c>
      <c r="K67" s="79">
        <v>6</v>
      </c>
      <c r="L67" s="18">
        <v>39</v>
      </c>
      <c r="M67" s="18">
        <v>438</v>
      </c>
      <c r="N67" s="20">
        <v>5</v>
      </c>
    </row>
    <row r="68" spans="1:14" ht="10" x14ac:dyDescent="0.2">
      <c r="A68" s="33" t="s">
        <v>24</v>
      </c>
      <c r="B68" s="28">
        <f t="shared" si="0"/>
        <v>8771</v>
      </c>
      <c r="C68" s="18">
        <v>151</v>
      </c>
      <c r="D68" s="18">
        <v>7315</v>
      </c>
      <c r="E68" s="18">
        <v>35</v>
      </c>
      <c r="F68" s="18">
        <v>416</v>
      </c>
      <c r="G68" s="18">
        <v>1</v>
      </c>
      <c r="H68" s="18">
        <v>1</v>
      </c>
      <c r="I68" s="18">
        <v>0</v>
      </c>
      <c r="J68" s="18">
        <v>13</v>
      </c>
      <c r="K68" s="79">
        <v>28</v>
      </c>
      <c r="L68" s="18">
        <v>122</v>
      </c>
      <c r="M68" s="18">
        <v>661</v>
      </c>
      <c r="N68" s="20">
        <v>28</v>
      </c>
    </row>
    <row r="69" spans="1:14" ht="10" x14ac:dyDescent="0.2">
      <c r="A69" s="33" t="s">
        <v>241</v>
      </c>
      <c r="B69" s="28">
        <f t="shared" si="0"/>
        <v>4441</v>
      </c>
      <c r="C69" s="18">
        <v>76</v>
      </c>
      <c r="D69" s="18">
        <v>3544</v>
      </c>
      <c r="E69" s="18">
        <v>13</v>
      </c>
      <c r="F69" s="18">
        <v>319</v>
      </c>
      <c r="G69" s="18">
        <v>1</v>
      </c>
      <c r="H69" s="18">
        <v>0</v>
      </c>
      <c r="I69" s="18">
        <v>0</v>
      </c>
      <c r="J69" s="18">
        <v>1</v>
      </c>
      <c r="K69" s="79">
        <v>13</v>
      </c>
      <c r="L69" s="18">
        <v>76</v>
      </c>
      <c r="M69" s="18">
        <v>390</v>
      </c>
      <c r="N69" s="20">
        <v>8</v>
      </c>
    </row>
    <row r="70" spans="1:14" ht="10" x14ac:dyDescent="0.2">
      <c r="A70" s="33" t="s">
        <v>25</v>
      </c>
      <c r="B70" s="28">
        <f t="shared" si="0"/>
        <v>5263</v>
      </c>
      <c r="C70" s="18">
        <v>91</v>
      </c>
      <c r="D70" s="18">
        <v>4163</v>
      </c>
      <c r="E70" s="18">
        <v>23</v>
      </c>
      <c r="F70" s="18">
        <v>416</v>
      </c>
      <c r="G70" s="18">
        <v>1</v>
      </c>
      <c r="H70" s="18">
        <v>0</v>
      </c>
      <c r="I70" s="18">
        <v>1</v>
      </c>
      <c r="J70" s="18">
        <v>3</v>
      </c>
      <c r="K70" s="79">
        <v>23</v>
      </c>
      <c r="L70" s="18">
        <v>120</v>
      </c>
      <c r="M70" s="18">
        <v>412</v>
      </c>
      <c r="N70" s="20">
        <v>10</v>
      </c>
    </row>
    <row r="71" spans="1:14" ht="10" x14ac:dyDescent="0.2">
      <c r="A71" s="33" t="s">
        <v>26</v>
      </c>
      <c r="B71" s="28">
        <f t="shared" ref="B71:B91" si="1">SUM(C71:N71)</f>
        <v>8165</v>
      </c>
      <c r="C71" s="18">
        <v>173</v>
      </c>
      <c r="D71" s="18">
        <v>6659</v>
      </c>
      <c r="E71" s="18">
        <v>25</v>
      </c>
      <c r="F71" s="18">
        <v>624</v>
      </c>
      <c r="G71" s="18">
        <v>0</v>
      </c>
      <c r="H71" s="18">
        <v>1</v>
      </c>
      <c r="I71" s="18">
        <v>0</v>
      </c>
      <c r="J71" s="18">
        <v>3</v>
      </c>
      <c r="K71" s="79">
        <v>21</v>
      </c>
      <c r="L71" s="18">
        <v>89</v>
      </c>
      <c r="M71" s="18">
        <v>559</v>
      </c>
      <c r="N71" s="20">
        <v>11</v>
      </c>
    </row>
    <row r="72" spans="1:14" ht="10" x14ac:dyDescent="0.2">
      <c r="A72" s="33" t="s">
        <v>242</v>
      </c>
      <c r="B72" s="28">
        <f t="shared" si="1"/>
        <v>5353</v>
      </c>
      <c r="C72" s="18">
        <v>129</v>
      </c>
      <c r="D72" s="18">
        <v>4191</v>
      </c>
      <c r="E72" s="18">
        <v>25</v>
      </c>
      <c r="F72" s="18">
        <v>257</v>
      </c>
      <c r="G72" s="18">
        <v>1</v>
      </c>
      <c r="H72" s="18">
        <v>3</v>
      </c>
      <c r="I72" s="18">
        <v>1</v>
      </c>
      <c r="J72" s="18">
        <v>2</v>
      </c>
      <c r="K72" s="79">
        <v>21</v>
      </c>
      <c r="L72" s="18">
        <v>213</v>
      </c>
      <c r="M72" s="18">
        <v>498</v>
      </c>
      <c r="N72" s="20">
        <v>12</v>
      </c>
    </row>
    <row r="73" spans="1:14" ht="10" x14ac:dyDescent="0.2">
      <c r="A73" s="33" t="s">
        <v>243</v>
      </c>
      <c r="B73" s="28">
        <f t="shared" si="1"/>
        <v>10717</v>
      </c>
      <c r="C73" s="18">
        <v>415</v>
      </c>
      <c r="D73" s="18">
        <v>4798</v>
      </c>
      <c r="E73" s="18">
        <v>78</v>
      </c>
      <c r="F73" s="18">
        <v>4162</v>
      </c>
      <c r="G73" s="18">
        <v>8</v>
      </c>
      <c r="H73" s="18">
        <v>1</v>
      </c>
      <c r="I73" s="18">
        <v>4</v>
      </c>
      <c r="J73" s="18">
        <v>14</v>
      </c>
      <c r="K73" s="79">
        <v>57</v>
      </c>
      <c r="L73" s="18">
        <v>302</v>
      </c>
      <c r="M73" s="18">
        <v>841</v>
      </c>
      <c r="N73" s="20">
        <v>37</v>
      </c>
    </row>
    <row r="74" spans="1:14" ht="10" x14ac:dyDescent="0.2">
      <c r="A74" s="33" t="s">
        <v>32</v>
      </c>
      <c r="B74" s="28">
        <f t="shared" si="1"/>
        <v>4248</v>
      </c>
      <c r="C74" s="18">
        <v>110</v>
      </c>
      <c r="D74" s="18">
        <v>3455</v>
      </c>
      <c r="E74" s="18">
        <v>18</v>
      </c>
      <c r="F74" s="18">
        <v>217</v>
      </c>
      <c r="G74" s="18">
        <v>0</v>
      </c>
      <c r="H74" s="18">
        <v>0</v>
      </c>
      <c r="I74" s="18">
        <v>2</v>
      </c>
      <c r="J74" s="18">
        <v>3</v>
      </c>
      <c r="K74" s="79">
        <v>22</v>
      </c>
      <c r="L74" s="18">
        <v>66</v>
      </c>
      <c r="M74" s="18">
        <v>348</v>
      </c>
      <c r="N74" s="20">
        <v>7</v>
      </c>
    </row>
    <row r="75" spans="1:14" ht="10" x14ac:dyDescent="0.2">
      <c r="A75" s="33" t="s">
        <v>244</v>
      </c>
      <c r="B75" s="28">
        <f t="shared" si="1"/>
        <v>7742</v>
      </c>
      <c r="C75" s="18">
        <v>245</v>
      </c>
      <c r="D75" s="18">
        <v>5760</v>
      </c>
      <c r="E75" s="18">
        <v>51</v>
      </c>
      <c r="F75" s="18">
        <v>541</v>
      </c>
      <c r="G75" s="18">
        <v>9</v>
      </c>
      <c r="H75" s="18">
        <v>0</v>
      </c>
      <c r="I75" s="18">
        <v>1</v>
      </c>
      <c r="J75" s="18">
        <v>3</v>
      </c>
      <c r="K75" s="79">
        <v>21</v>
      </c>
      <c r="L75" s="18">
        <v>359</v>
      </c>
      <c r="M75" s="18">
        <v>733</v>
      </c>
      <c r="N75" s="20">
        <v>19</v>
      </c>
    </row>
    <row r="76" spans="1:14" ht="10" x14ac:dyDescent="0.2">
      <c r="A76" s="33" t="s">
        <v>245</v>
      </c>
      <c r="B76" s="28">
        <f t="shared" si="1"/>
        <v>5427</v>
      </c>
      <c r="C76" s="18">
        <v>119</v>
      </c>
      <c r="D76" s="18">
        <v>4230</v>
      </c>
      <c r="E76" s="18">
        <v>24</v>
      </c>
      <c r="F76" s="18">
        <v>310</v>
      </c>
      <c r="G76" s="18">
        <v>7</v>
      </c>
      <c r="H76" s="18">
        <v>1</v>
      </c>
      <c r="I76" s="18">
        <v>0</v>
      </c>
      <c r="J76" s="18">
        <v>2</v>
      </c>
      <c r="K76" s="79">
        <v>14</v>
      </c>
      <c r="L76" s="18">
        <v>195</v>
      </c>
      <c r="M76" s="18">
        <v>520</v>
      </c>
      <c r="N76" s="20">
        <v>5</v>
      </c>
    </row>
    <row r="77" spans="1:14" ht="10" x14ac:dyDescent="0.2">
      <c r="A77" s="33" t="s">
        <v>246</v>
      </c>
      <c r="B77" s="28">
        <f t="shared" si="1"/>
        <v>4364</v>
      </c>
      <c r="C77" s="18">
        <v>90</v>
      </c>
      <c r="D77" s="18">
        <v>3613</v>
      </c>
      <c r="E77" s="18">
        <v>19</v>
      </c>
      <c r="F77" s="18">
        <v>213</v>
      </c>
      <c r="G77" s="18">
        <v>0</v>
      </c>
      <c r="H77" s="18">
        <v>2</v>
      </c>
      <c r="I77" s="18">
        <v>1</v>
      </c>
      <c r="J77" s="18">
        <v>0</v>
      </c>
      <c r="K77" s="79">
        <v>5</v>
      </c>
      <c r="L77" s="18">
        <v>50</v>
      </c>
      <c r="M77" s="18">
        <v>364</v>
      </c>
      <c r="N77" s="20">
        <v>7</v>
      </c>
    </row>
    <row r="78" spans="1:14" ht="10" x14ac:dyDescent="0.2">
      <c r="A78" s="33" t="s">
        <v>27</v>
      </c>
      <c r="B78" s="28">
        <f t="shared" si="1"/>
        <v>9212</v>
      </c>
      <c r="C78" s="18">
        <v>284</v>
      </c>
      <c r="D78" s="18">
        <v>6613</v>
      </c>
      <c r="E78" s="18">
        <v>36</v>
      </c>
      <c r="F78" s="18">
        <v>1237</v>
      </c>
      <c r="G78" s="18">
        <v>1</v>
      </c>
      <c r="H78" s="18">
        <v>0</v>
      </c>
      <c r="I78" s="18">
        <v>3</v>
      </c>
      <c r="J78" s="18">
        <v>4</v>
      </c>
      <c r="K78" s="79">
        <v>44</v>
      </c>
      <c r="L78" s="18">
        <v>175</v>
      </c>
      <c r="M78" s="18">
        <v>791</v>
      </c>
      <c r="N78" s="20">
        <v>24</v>
      </c>
    </row>
    <row r="79" spans="1:14" ht="10" x14ac:dyDescent="0.2">
      <c r="A79" s="33" t="s">
        <v>28</v>
      </c>
      <c r="B79" s="28">
        <f t="shared" si="1"/>
        <v>3859</v>
      </c>
      <c r="C79" s="18">
        <v>27</v>
      </c>
      <c r="D79" s="18">
        <v>3110</v>
      </c>
      <c r="E79" s="18">
        <v>7</v>
      </c>
      <c r="F79" s="18">
        <v>416</v>
      </c>
      <c r="G79" s="18">
        <v>4</v>
      </c>
      <c r="H79" s="18">
        <v>0</v>
      </c>
      <c r="I79" s="18">
        <v>0</v>
      </c>
      <c r="J79" s="18">
        <v>4</v>
      </c>
      <c r="K79" s="79">
        <v>6</v>
      </c>
      <c r="L79" s="18">
        <v>12</v>
      </c>
      <c r="M79" s="18">
        <v>263</v>
      </c>
      <c r="N79" s="20">
        <v>10</v>
      </c>
    </row>
    <row r="80" spans="1:14" ht="10" x14ac:dyDescent="0.2">
      <c r="A80" s="33" t="s">
        <v>247</v>
      </c>
      <c r="B80" s="28">
        <f t="shared" si="1"/>
        <v>4252</v>
      </c>
      <c r="C80" s="18">
        <v>50</v>
      </c>
      <c r="D80" s="18">
        <v>3435</v>
      </c>
      <c r="E80" s="18">
        <v>9</v>
      </c>
      <c r="F80" s="18">
        <v>356</v>
      </c>
      <c r="G80" s="18">
        <v>9</v>
      </c>
      <c r="H80" s="18">
        <v>2</v>
      </c>
      <c r="I80" s="18">
        <v>0</v>
      </c>
      <c r="J80" s="18">
        <v>2</v>
      </c>
      <c r="K80" s="79">
        <v>66</v>
      </c>
      <c r="L80" s="18">
        <v>23</v>
      </c>
      <c r="M80" s="18">
        <v>287</v>
      </c>
      <c r="N80" s="20">
        <v>13</v>
      </c>
    </row>
    <row r="81" spans="1:14" ht="10" x14ac:dyDescent="0.2">
      <c r="A81" s="33" t="s">
        <v>248</v>
      </c>
      <c r="B81" s="28">
        <f t="shared" si="1"/>
        <v>4248</v>
      </c>
      <c r="C81" s="18">
        <v>86</v>
      </c>
      <c r="D81" s="18">
        <v>3394</v>
      </c>
      <c r="E81" s="18">
        <v>17</v>
      </c>
      <c r="F81" s="18">
        <v>326</v>
      </c>
      <c r="G81" s="18">
        <v>4</v>
      </c>
      <c r="H81" s="18">
        <v>1</v>
      </c>
      <c r="I81" s="18">
        <v>1</v>
      </c>
      <c r="J81" s="18">
        <v>1</v>
      </c>
      <c r="K81" s="79">
        <v>45</v>
      </c>
      <c r="L81" s="18">
        <v>48</v>
      </c>
      <c r="M81" s="18">
        <v>312</v>
      </c>
      <c r="N81" s="20">
        <v>13</v>
      </c>
    </row>
    <row r="82" spans="1:14" ht="10" x14ac:dyDescent="0.2">
      <c r="A82" s="33" t="s">
        <v>249</v>
      </c>
      <c r="B82" s="28">
        <f t="shared" si="1"/>
        <v>4729</v>
      </c>
      <c r="C82" s="18">
        <v>31</v>
      </c>
      <c r="D82" s="18">
        <v>4225</v>
      </c>
      <c r="E82" s="18">
        <v>16</v>
      </c>
      <c r="F82" s="18">
        <v>88</v>
      </c>
      <c r="G82" s="18">
        <v>6</v>
      </c>
      <c r="H82" s="18">
        <v>0</v>
      </c>
      <c r="I82" s="18">
        <v>2</v>
      </c>
      <c r="J82" s="18">
        <v>3</v>
      </c>
      <c r="K82" s="79">
        <v>2</v>
      </c>
      <c r="L82" s="18">
        <v>14</v>
      </c>
      <c r="M82" s="18">
        <v>335</v>
      </c>
      <c r="N82" s="20">
        <v>7</v>
      </c>
    </row>
    <row r="83" spans="1:14" ht="10" x14ac:dyDescent="0.2">
      <c r="A83" s="33" t="s">
        <v>33</v>
      </c>
      <c r="B83" s="28">
        <f t="shared" si="1"/>
        <v>4163</v>
      </c>
      <c r="C83" s="18">
        <v>83</v>
      </c>
      <c r="D83" s="18">
        <v>3072</v>
      </c>
      <c r="E83" s="18">
        <v>8</v>
      </c>
      <c r="F83" s="18">
        <v>676</v>
      </c>
      <c r="G83" s="18">
        <v>1</v>
      </c>
      <c r="H83" s="18">
        <v>0</v>
      </c>
      <c r="I83" s="18">
        <v>0</v>
      </c>
      <c r="J83" s="18">
        <v>1</v>
      </c>
      <c r="K83" s="79">
        <v>8</v>
      </c>
      <c r="L83" s="18">
        <v>28</v>
      </c>
      <c r="M83" s="18">
        <v>276</v>
      </c>
      <c r="N83" s="20">
        <v>10</v>
      </c>
    </row>
    <row r="84" spans="1:14" ht="10" x14ac:dyDescent="0.2">
      <c r="A84" s="33" t="s">
        <v>29</v>
      </c>
      <c r="B84" s="28">
        <f t="shared" si="1"/>
        <v>8296</v>
      </c>
      <c r="C84" s="18">
        <v>131</v>
      </c>
      <c r="D84" s="18">
        <v>6669</v>
      </c>
      <c r="E84" s="18">
        <v>9</v>
      </c>
      <c r="F84" s="18">
        <v>851</v>
      </c>
      <c r="G84" s="18">
        <v>3</v>
      </c>
      <c r="H84" s="18">
        <v>1</v>
      </c>
      <c r="I84" s="18">
        <v>0</v>
      </c>
      <c r="J84" s="18">
        <v>2</v>
      </c>
      <c r="K84" s="79">
        <v>11</v>
      </c>
      <c r="L84" s="18">
        <v>44</v>
      </c>
      <c r="M84" s="18">
        <v>557</v>
      </c>
      <c r="N84" s="20">
        <v>18</v>
      </c>
    </row>
    <row r="85" spans="1:14" ht="10" x14ac:dyDescent="0.2">
      <c r="A85" s="33" t="s">
        <v>250</v>
      </c>
      <c r="B85" s="28">
        <f t="shared" si="1"/>
        <v>7031</v>
      </c>
      <c r="C85" s="18">
        <v>78</v>
      </c>
      <c r="D85" s="18">
        <v>5703</v>
      </c>
      <c r="E85" s="18">
        <v>37</v>
      </c>
      <c r="F85" s="18">
        <v>508</v>
      </c>
      <c r="G85" s="18">
        <v>33</v>
      </c>
      <c r="H85" s="18">
        <v>0</v>
      </c>
      <c r="I85" s="18">
        <v>0</v>
      </c>
      <c r="J85" s="18">
        <v>8</v>
      </c>
      <c r="K85" s="79">
        <v>95</v>
      </c>
      <c r="L85" s="18">
        <v>35</v>
      </c>
      <c r="M85" s="18">
        <v>507</v>
      </c>
      <c r="N85" s="20">
        <v>27</v>
      </c>
    </row>
    <row r="86" spans="1:14" ht="10" x14ac:dyDescent="0.2">
      <c r="A86" s="33" t="s">
        <v>251</v>
      </c>
      <c r="B86" s="28">
        <f t="shared" si="1"/>
        <v>3788</v>
      </c>
      <c r="C86" s="18">
        <v>41</v>
      </c>
      <c r="D86" s="18">
        <v>3104</v>
      </c>
      <c r="E86" s="18">
        <v>5</v>
      </c>
      <c r="F86" s="18">
        <v>328</v>
      </c>
      <c r="G86" s="18">
        <v>2</v>
      </c>
      <c r="H86" s="18">
        <v>1</v>
      </c>
      <c r="I86" s="18">
        <v>1</v>
      </c>
      <c r="J86" s="18">
        <v>0</v>
      </c>
      <c r="K86" s="79">
        <v>12</v>
      </c>
      <c r="L86" s="18">
        <v>15</v>
      </c>
      <c r="M86" s="18">
        <v>269</v>
      </c>
      <c r="N86" s="20">
        <v>10</v>
      </c>
    </row>
    <row r="87" spans="1:14" ht="10" x14ac:dyDescent="0.2">
      <c r="A87" s="33" t="s">
        <v>252</v>
      </c>
      <c r="B87" s="28">
        <f t="shared" si="1"/>
        <v>4049</v>
      </c>
      <c r="C87" s="18">
        <v>147</v>
      </c>
      <c r="D87" s="18">
        <v>3135</v>
      </c>
      <c r="E87" s="18">
        <v>24</v>
      </c>
      <c r="F87" s="18">
        <v>221</v>
      </c>
      <c r="G87" s="18">
        <v>4</v>
      </c>
      <c r="H87" s="18">
        <v>1</v>
      </c>
      <c r="I87" s="18">
        <v>1</v>
      </c>
      <c r="J87" s="18">
        <v>2</v>
      </c>
      <c r="K87" s="79">
        <v>7</v>
      </c>
      <c r="L87" s="18">
        <v>128</v>
      </c>
      <c r="M87" s="18">
        <v>375</v>
      </c>
      <c r="N87" s="20">
        <v>4</v>
      </c>
    </row>
    <row r="88" spans="1:14" ht="10" x14ac:dyDescent="0.2">
      <c r="A88" s="33" t="s">
        <v>253</v>
      </c>
      <c r="B88" s="28">
        <f t="shared" si="1"/>
        <v>3690</v>
      </c>
      <c r="C88" s="18">
        <v>97</v>
      </c>
      <c r="D88" s="18">
        <v>2787</v>
      </c>
      <c r="E88" s="18">
        <v>22</v>
      </c>
      <c r="F88" s="18">
        <v>255</v>
      </c>
      <c r="G88" s="18">
        <v>1</v>
      </c>
      <c r="H88" s="18">
        <v>0</v>
      </c>
      <c r="I88" s="18">
        <v>0</v>
      </c>
      <c r="J88" s="18">
        <v>2</v>
      </c>
      <c r="K88" s="79">
        <v>10</v>
      </c>
      <c r="L88" s="18">
        <v>137</v>
      </c>
      <c r="M88" s="18">
        <v>373</v>
      </c>
      <c r="N88" s="20">
        <v>6</v>
      </c>
    </row>
    <row r="89" spans="1:14" ht="10" x14ac:dyDescent="0.2">
      <c r="A89" s="33" t="s">
        <v>254</v>
      </c>
      <c r="B89" s="28">
        <f t="shared" si="1"/>
        <v>9654</v>
      </c>
      <c r="C89" s="18">
        <v>200</v>
      </c>
      <c r="D89" s="18">
        <v>7201</v>
      </c>
      <c r="E89" s="18">
        <v>40</v>
      </c>
      <c r="F89" s="18">
        <v>1285</v>
      </c>
      <c r="G89" s="18">
        <v>5</v>
      </c>
      <c r="H89" s="18">
        <v>2</v>
      </c>
      <c r="I89" s="18">
        <v>3</v>
      </c>
      <c r="J89" s="18">
        <v>9</v>
      </c>
      <c r="K89" s="79">
        <v>86</v>
      </c>
      <c r="L89" s="18">
        <v>123</v>
      </c>
      <c r="M89" s="18">
        <v>664</v>
      </c>
      <c r="N89" s="20">
        <v>36</v>
      </c>
    </row>
    <row r="90" spans="1:14" ht="10" x14ac:dyDescent="0.2">
      <c r="A90" s="33" t="s">
        <v>255</v>
      </c>
      <c r="B90" s="28">
        <f t="shared" si="1"/>
        <v>4209</v>
      </c>
      <c r="C90" s="18">
        <v>86</v>
      </c>
      <c r="D90" s="18">
        <v>3342</v>
      </c>
      <c r="E90" s="18">
        <v>17</v>
      </c>
      <c r="F90" s="18">
        <v>367</v>
      </c>
      <c r="G90" s="18">
        <v>6</v>
      </c>
      <c r="H90" s="18">
        <v>0</v>
      </c>
      <c r="I90" s="18">
        <v>1</v>
      </c>
      <c r="J90" s="18">
        <v>2</v>
      </c>
      <c r="K90" s="79">
        <v>42</v>
      </c>
      <c r="L90" s="18">
        <v>65</v>
      </c>
      <c r="M90" s="18">
        <v>273</v>
      </c>
      <c r="N90" s="20">
        <v>8</v>
      </c>
    </row>
    <row r="91" spans="1:14" thickBot="1" x14ac:dyDescent="0.25">
      <c r="A91" s="34" t="s">
        <v>256</v>
      </c>
      <c r="B91" s="94">
        <f t="shared" si="1"/>
        <v>4289</v>
      </c>
      <c r="C91" s="19">
        <v>112</v>
      </c>
      <c r="D91" s="19">
        <v>3325</v>
      </c>
      <c r="E91" s="19">
        <v>17</v>
      </c>
      <c r="F91" s="19">
        <v>307</v>
      </c>
      <c r="G91" s="19">
        <v>2</v>
      </c>
      <c r="H91" s="19">
        <v>0</v>
      </c>
      <c r="I91" s="19">
        <v>1</v>
      </c>
      <c r="J91" s="19">
        <v>0</v>
      </c>
      <c r="K91" s="80">
        <v>17</v>
      </c>
      <c r="L91" s="19">
        <v>111</v>
      </c>
      <c r="M91" s="19">
        <v>389</v>
      </c>
      <c r="N91" s="51">
        <v>8</v>
      </c>
    </row>
    <row r="92" spans="1:14" x14ac:dyDescent="0.25">
      <c r="A92" s="5"/>
      <c r="B92" s="6"/>
      <c r="C92" s="6"/>
      <c r="D92" s="6"/>
      <c r="E92" s="6"/>
      <c r="F92" s="6"/>
      <c r="G92" s="6"/>
      <c r="H92" s="6"/>
      <c r="I92" s="6"/>
      <c r="J92" s="17"/>
      <c r="K92" s="17"/>
      <c r="L92" s="17"/>
      <c r="M92" s="17"/>
      <c r="N92" s="17"/>
    </row>
    <row r="93" spans="1:14" x14ac:dyDescent="0.25">
      <c r="A93" s="5"/>
    </row>
    <row r="94" spans="1:14" x14ac:dyDescent="0.25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5"/>
    </row>
    <row r="96" spans="1:14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</sheetData>
  <sheetProtection sheet="1" objects="1" scenarios="1"/>
  <phoneticPr fontId="0" type="noConversion"/>
  <pageMargins left="0.35433070866141736" right="0.35433070866141736" top="0.31496062992125984" bottom="0.9055118110236221" header="0.51181102362204722" footer="0.51181102362204722"/>
  <pageSetup paperSize="9" scale="65" orientation="portrait" r:id="rId1"/>
  <headerFooter alignWithMargins="0">
    <oddFooter xml:space="preserve">&amp;L&amp;8Source: ONS,  Crown Copyright
Transport and Connectivity, Place, Prosperity &amp; Sustainability, www.birmingham.gov.uk/census, brenda.henry@birmingham.gov.uk, 0121 303 4208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T274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90625" defaultRowHeight="10.5" x14ac:dyDescent="0.25"/>
  <cols>
    <col min="1" max="1" width="22" style="1" customWidth="1"/>
    <col min="2" max="2" width="11.08984375" style="6" bestFit="1" customWidth="1"/>
    <col min="3" max="9" width="9.90625" style="2" customWidth="1"/>
    <col min="10" max="20" width="9.90625" style="14" customWidth="1"/>
    <col min="21" max="16384" width="9.90625" style="2"/>
  </cols>
  <sheetData>
    <row r="1" spans="1:17" ht="14" x14ac:dyDescent="0.3">
      <c r="A1" s="88" t="str">
        <f>Introduction!A1</f>
        <v>2021 Census: Key Statistics for Birmingham and it's constituent areas</v>
      </c>
      <c r="B1" s="2"/>
      <c r="E1" s="3" t="s">
        <v>0</v>
      </c>
      <c r="F1" s="11"/>
      <c r="G1" s="12"/>
      <c r="H1" s="13"/>
      <c r="I1" s="13"/>
      <c r="J1" s="25"/>
    </row>
    <row r="2" spans="1:17" ht="14" x14ac:dyDescent="0.3">
      <c r="A2" s="85" t="str">
        <f>Introduction!A2</f>
        <v>Type of central heating in households</v>
      </c>
      <c r="F2" s="11"/>
      <c r="G2" s="12"/>
      <c r="H2" s="13"/>
      <c r="I2" s="13"/>
    </row>
    <row r="3" spans="1:17" ht="14" x14ac:dyDescent="0.3">
      <c r="A3" s="86"/>
      <c r="B3" s="17"/>
      <c r="C3" s="14"/>
      <c r="D3" s="14"/>
      <c r="E3" s="14"/>
      <c r="F3" s="14"/>
      <c r="G3" s="14"/>
      <c r="H3" s="14"/>
      <c r="I3" s="14"/>
    </row>
    <row r="4" spans="1:17" ht="15" thickBot="1" x14ac:dyDescent="0.4">
      <c r="A4" s="87" t="s">
        <v>1</v>
      </c>
      <c r="B4" s="17"/>
      <c r="C4" s="14"/>
      <c r="D4" s="14"/>
      <c r="E4" s="14"/>
      <c r="F4" s="14"/>
      <c r="G4" s="14"/>
      <c r="H4" s="14"/>
      <c r="I4" s="14"/>
    </row>
    <row r="5" spans="1:17" s="4" customFormat="1" ht="76.75" customHeight="1" thickBot="1" x14ac:dyDescent="0.3">
      <c r="A5" s="68"/>
      <c r="B5" s="69" t="s">
        <v>1</v>
      </c>
      <c r="C5" s="69" t="s">
        <v>278</v>
      </c>
      <c r="D5" s="69" t="s">
        <v>279</v>
      </c>
      <c r="E5" s="69" t="s">
        <v>280</v>
      </c>
      <c r="F5" s="69" t="s">
        <v>281</v>
      </c>
      <c r="G5" s="69" t="s">
        <v>282</v>
      </c>
      <c r="H5" s="69" t="s">
        <v>283</v>
      </c>
      <c r="I5" s="69" t="s">
        <v>284</v>
      </c>
      <c r="J5" s="69" t="s">
        <v>285</v>
      </c>
      <c r="K5" s="69" t="s">
        <v>286</v>
      </c>
      <c r="L5" s="69" t="s">
        <v>287</v>
      </c>
      <c r="M5" s="69" t="s">
        <v>288</v>
      </c>
      <c r="N5" s="69" t="s">
        <v>289</v>
      </c>
    </row>
    <row r="6" spans="1:17" ht="10" x14ac:dyDescent="0.2">
      <c r="A6" s="27" t="s">
        <v>2</v>
      </c>
      <c r="B6" s="28">
        <f>number!B6</f>
        <v>24783199</v>
      </c>
      <c r="C6" s="30">
        <f>number!C6/number!$B6*100</f>
        <v>1.4813745392594395</v>
      </c>
      <c r="D6" s="30">
        <f>number!D6/number!$B6*100</f>
        <v>73.835201823622526</v>
      </c>
      <c r="E6" s="30">
        <f>number!E6/number!$B6*100</f>
        <v>1.0495093873878025</v>
      </c>
      <c r="F6" s="30">
        <f>number!F6/number!$B6*100</f>
        <v>8.5263851531031172</v>
      </c>
      <c r="G6" s="30">
        <f>number!G6/number!$B6*100</f>
        <v>3.4940606335768032</v>
      </c>
      <c r="H6" s="30">
        <f>number!H6/number!$B6*100</f>
        <v>0.14414200523507881</v>
      </c>
      <c r="I6" s="30">
        <f>number!I6/number!$B6*100</f>
        <v>0.19956664997121637</v>
      </c>
      <c r="J6" s="65">
        <f>number!J6/number!$B6*100</f>
        <v>0.39838279150322764</v>
      </c>
      <c r="K6" s="30">
        <f>number!K6/number!$B6*100</f>
        <v>0.89139824120364775</v>
      </c>
      <c r="L6" s="30">
        <f>number!L6/number!$B6*100</f>
        <v>0.9094104437445707</v>
      </c>
      <c r="M6" s="30">
        <f>number!M6/number!$B6*100</f>
        <v>8.5272486413073629</v>
      </c>
      <c r="N6" s="65">
        <f>number!N6/number!$B6*100</f>
        <v>0.54331969008520653</v>
      </c>
    </row>
    <row r="7" spans="1:17" ht="10" x14ac:dyDescent="0.2">
      <c r="A7" s="22" t="s">
        <v>3</v>
      </c>
      <c r="B7" s="28">
        <f>number!B7</f>
        <v>23436085</v>
      </c>
      <c r="C7" s="30">
        <f>number!C7/number!$B7*100</f>
        <v>1.5003999174776845</v>
      </c>
      <c r="D7" s="30">
        <f>number!D7/number!$B7*100</f>
        <v>73.963036061697167</v>
      </c>
      <c r="E7" s="30">
        <f>number!E7/number!$B7*100</f>
        <v>0.99211109705396616</v>
      </c>
      <c r="F7" s="30">
        <f>number!F7/number!$B7*100</f>
        <v>8.7130124336039927</v>
      </c>
      <c r="G7" s="30">
        <f>number!G7/number!$B7*100</f>
        <v>3.2448764373401104</v>
      </c>
      <c r="H7" s="30">
        <f>number!H7/number!$B7*100</f>
        <v>0.13240266025660857</v>
      </c>
      <c r="I7" s="30">
        <f>number!I7/number!$B7*100</f>
        <v>0.17907427797774245</v>
      </c>
      <c r="J7" s="65">
        <f>number!J7/number!$B7*100</f>
        <v>0.39424673532290055</v>
      </c>
      <c r="K7" s="30">
        <f>number!K7/number!$B7*100</f>
        <v>0.92399391792613828</v>
      </c>
      <c r="L7" s="30">
        <f>number!L7/number!$B7*100</f>
        <v>0.92823950757987095</v>
      </c>
      <c r="M7" s="30">
        <f>number!M7/number!$B7*100</f>
        <v>8.488021783501809</v>
      </c>
      <c r="N7" s="65">
        <f>number!N7/number!$B7*100</f>
        <v>0.54058517026201258</v>
      </c>
    </row>
    <row r="8" spans="1:17" ht="10" x14ac:dyDescent="0.2">
      <c r="A8" s="22" t="s">
        <v>4</v>
      </c>
      <c r="B8" s="28">
        <f>number!B8</f>
        <v>2429490</v>
      </c>
      <c r="C8" s="30">
        <f>number!C8/number!$B8*100</f>
        <v>1.5187138041317314</v>
      </c>
      <c r="D8" s="30">
        <f>number!D8/number!$B8*100</f>
        <v>75.203890528464825</v>
      </c>
      <c r="E8" s="30">
        <f>number!E8/number!$B8*100</f>
        <v>1.2387373481677224</v>
      </c>
      <c r="F8" s="30">
        <f>number!F8/number!$B8*100</f>
        <v>7.8260046347175747</v>
      </c>
      <c r="G8" s="30">
        <f>number!G8/number!$B8*100</f>
        <v>3.0248323722262698</v>
      </c>
      <c r="H8" s="30">
        <f>number!H8/number!$B8*100</f>
        <v>0.15328319935459706</v>
      </c>
      <c r="I8" s="30">
        <f>number!I8/number!$B8*100</f>
        <v>0.17028265191459935</v>
      </c>
      <c r="J8" s="65">
        <f>number!J8/number!$B8*100</f>
        <v>0.30829515659665196</v>
      </c>
      <c r="K8" s="30">
        <f>number!K8/number!$B8*100</f>
        <v>0.36233942103075129</v>
      </c>
      <c r="L8" s="30">
        <f>number!L8/number!$B8*100</f>
        <v>1.0150278453502586</v>
      </c>
      <c r="M8" s="30">
        <f>number!M8/number!$B8*100</f>
        <v>8.7398589827494657</v>
      </c>
      <c r="N8" s="65">
        <f>number!N8/number!$B8*100</f>
        <v>0.43873405529555587</v>
      </c>
    </row>
    <row r="9" spans="1:17" ht="10" x14ac:dyDescent="0.2">
      <c r="A9" s="22" t="s">
        <v>5</v>
      </c>
      <c r="B9" s="28">
        <f>number!B9</f>
        <v>1131756</v>
      </c>
      <c r="C9" s="30">
        <f>number!C9/number!$B9*100</f>
        <v>1.9054460502087023</v>
      </c>
      <c r="D9" s="30">
        <f>number!D9/number!$B9*100</f>
        <v>77.690244186909538</v>
      </c>
      <c r="E9" s="30">
        <f>number!E9/number!$B9*100</f>
        <v>0.46414598199611934</v>
      </c>
      <c r="F9" s="30">
        <f>number!F9/number!$B9*100</f>
        <v>9.2881327777365428</v>
      </c>
      <c r="G9" s="30">
        <f>number!G9/number!$B9*100</f>
        <v>0.11928366184937389</v>
      </c>
      <c r="H9" s="30">
        <f>number!H9/number!$B9*100</f>
        <v>4.1705102513262579E-2</v>
      </c>
      <c r="I9" s="30">
        <f>number!I9/number!$B9*100</f>
        <v>2.8363004039740014E-2</v>
      </c>
      <c r="J9" s="65">
        <f>number!J9/number!$B9*100</f>
        <v>7.7931992408257614E-2</v>
      </c>
      <c r="K9" s="30">
        <f>number!K9/number!$B9*100</f>
        <v>0.45230597407921846</v>
      </c>
      <c r="L9" s="30">
        <f>number!L9/number!$B9*100</f>
        <v>1.5315138598779243</v>
      </c>
      <c r="M9" s="30">
        <f>number!M9/number!$B9*100</f>
        <v>8.1473391791163454</v>
      </c>
      <c r="N9" s="65">
        <f>number!N9/number!$B9*100</f>
        <v>0.25358822926496527</v>
      </c>
    </row>
    <row r="10" spans="1:17" thickBot="1" x14ac:dyDescent="0.25">
      <c r="A10" s="36" t="s">
        <v>6</v>
      </c>
      <c r="B10" s="28">
        <f>number!B10</f>
        <v>423455</v>
      </c>
      <c r="C10" s="30">
        <f>number!C10/number!$B10*100</f>
        <v>2.3603452551038484</v>
      </c>
      <c r="D10" s="30">
        <f>number!D10/number!$B10*100</f>
        <v>74.231972700759229</v>
      </c>
      <c r="E10" s="30">
        <f>number!E10/number!$B10*100</f>
        <v>0.48104284988959867</v>
      </c>
      <c r="F10" s="30">
        <f>number!F10/number!$B10*100</f>
        <v>11.691206857871556</v>
      </c>
      <c r="G10" s="30">
        <f>number!G10/number!$B10*100</f>
        <v>6.8956559728896819E-2</v>
      </c>
      <c r="H10" s="30">
        <f>number!H10/number!$B10*100</f>
        <v>1.4169156108677427E-2</v>
      </c>
      <c r="I10" s="30">
        <f>number!I10/number!$B10*100</f>
        <v>1.3224545701432264E-2</v>
      </c>
      <c r="J10" s="65">
        <f>number!J10/number!$B10*100</f>
        <v>8.1000342421272631E-2</v>
      </c>
      <c r="K10" s="30">
        <f>number!K10/number!$B10*100</f>
        <v>0.59604916697169708</v>
      </c>
      <c r="L10" s="30">
        <f>number!L10/number!$B10*100</f>
        <v>2.0635014346270562</v>
      </c>
      <c r="M10" s="30">
        <f>number!M10/number!$B10*100</f>
        <v>8.1569470191637841</v>
      </c>
      <c r="N10" s="65">
        <f>number!N10/number!$B10*100</f>
        <v>0.24158411165295016</v>
      </c>
      <c r="O10" s="15"/>
      <c r="P10" s="15"/>
      <c r="Q10" s="15"/>
    </row>
    <row r="11" spans="1:17" ht="11" thickBot="1" x14ac:dyDescent="0.3">
      <c r="A11" s="41" t="s">
        <v>257</v>
      </c>
      <c r="B11" s="42"/>
      <c r="C11" s="44"/>
      <c r="D11" s="44"/>
      <c r="E11" s="44"/>
      <c r="F11" s="44"/>
      <c r="G11" s="44"/>
      <c r="H11" s="44"/>
      <c r="I11" s="44"/>
      <c r="J11" s="45"/>
      <c r="K11" s="44"/>
      <c r="L11" s="44"/>
      <c r="M11" s="44"/>
      <c r="N11" s="45"/>
    </row>
    <row r="12" spans="1:17" ht="10" x14ac:dyDescent="0.2">
      <c r="A12" s="27" t="s">
        <v>7</v>
      </c>
      <c r="B12" s="28">
        <f>number!B12</f>
        <v>40582</v>
      </c>
      <c r="C12" s="30">
        <f>number!C12/number!$B12*100</f>
        <v>2.1659849194224043</v>
      </c>
      <c r="D12" s="30">
        <f>number!D12/number!$B12*100</f>
        <v>74.385195406830618</v>
      </c>
      <c r="E12" s="30">
        <f>number!E12/number!$B12*100</f>
        <v>0.4977576265339313</v>
      </c>
      <c r="F12" s="30">
        <f>number!F12/number!$B12*100</f>
        <v>12.357695530037947</v>
      </c>
      <c r="G12" s="30">
        <f>number!G12/number!$B12*100</f>
        <v>7.3924399980286826E-2</v>
      </c>
      <c r="H12" s="30">
        <f>number!H12/number!$B12*100</f>
        <v>1.9713173328076487E-2</v>
      </c>
      <c r="I12" s="30">
        <f>number!I12/number!$B12*100</f>
        <v>4.9282933320191217E-3</v>
      </c>
      <c r="J12" s="65">
        <f>number!J12/number!$B12*100</f>
        <v>0.11827903996845893</v>
      </c>
      <c r="K12" s="30">
        <f>number!K12/number!$B12*100</f>
        <v>0.74170814646887784</v>
      </c>
      <c r="L12" s="30">
        <f>number!L12/number!$B12*100</f>
        <v>1.6854763195505396</v>
      </c>
      <c r="M12" s="30">
        <f>number!M12/number!$B12*100</f>
        <v>7.6634961312897349</v>
      </c>
      <c r="N12" s="65">
        <f>number!N12/number!$B12*100</f>
        <v>0.28584101325710903</v>
      </c>
    </row>
    <row r="13" spans="1:17" ht="10" x14ac:dyDescent="0.2">
      <c r="A13" s="22" t="s">
        <v>8</v>
      </c>
      <c r="B13" s="28">
        <f>number!B13</f>
        <v>42330</v>
      </c>
      <c r="C13" s="30">
        <f>number!C13/number!$B13*100</f>
        <v>2.5679187337585634</v>
      </c>
      <c r="D13" s="30">
        <f>number!D13/number!$B13*100</f>
        <v>75.029529884242848</v>
      </c>
      <c r="E13" s="30">
        <f>number!E13/number!$B13*100</f>
        <v>0.53153791637136782</v>
      </c>
      <c r="F13" s="30">
        <f>number!F13/number!$B13*100</f>
        <v>10.949681077250178</v>
      </c>
      <c r="G13" s="30">
        <f>number!G13/number!$B13*100</f>
        <v>3.3073470351996218E-2</v>
      </c>
      <c r="H13" s="30">
        <f>number!H13/number!$B13*100</f>
        <v>9.4495629577132055E-3</v>
      </c>
      <c r="I13" s="30">
        <f>number!I13/number!$B13*100</f>
        <v>2.1261516654854713E-2</v>
      </c>
      <c r="J13" s="65">
        <f>number!J13/number!$B13*100</f>
        <v>5.1972596267422635E-2</v>
      </c>
      <c r="K13" s="30">
        <f>number!K13/number!$B13*100</f>
        <v>0.59768485707536023</v>
      </c>
      <c r="L13" s="30">
        <f>number!L13/number!$B13*100</f>
        <v>1.8025041341837937</v>
      </c>
      <c r="M13" s="30">
        <f>number!M13/number!$B13*100</f>
        <v>8.1360737065910698</v>
      </c>
      <c r="N13" s="65">
        <f>number!N13/number!$B13*100</f>
        <v>0.26931254429482637</v>
      </c>
    </row>
    <row r="14" spans="1:17" ht="10" x14ac:dyDescent="0.2">
      <c r="A14" s="22" t="s">
        <v>9</v>
      </c>
      <c r="B14" s="28">
        <f>number!B14</f>
        <v>40043</v>
      </c>
      <c r="C14" s="30">
        <f>number!C14/number!$B14*100</f>
        <v>2.282546262767525</v>
      </c>
      <c r="D14" s="30">
        <f>number!D14/number!$B14*100</f>
        <v>77.406787703219038</v>
      </c>
      <c r="E14" s="30">
        <f>number!E14/number!$B14*100</f>
        <v>0.47698723871837778</v>
      </c>
      <c r="F14" s="30">
        <f>number!F14/number!$B14*100</f>
        <v>8.4434233199310746</v>
      </c>
      <c r="G14" s="30">
        <f>number!G14/number!$B14*100</f>
        <v>0.12736308468396473</v>
      </c>
      <c r="H14" s="30">
        <f>number!H14/number!$B14*100</f>
        <v>1.4983892315760557E-2</v>
      </c>
      <c r="I14" s="30">
        <f>number!I14/number!$B14*100</f>
        <v>4.9946307719201857E-3</v>
      </c>
      <c r="J14" s="65">
        <f>number!J14/number!$B14*100</f>
        <v>4.994630771920186E-2</v>
      </c>
      <c r="K14" s="30">
        <f>number!K14/number!$B14*100</f>
        <v>0.32964563094673227</v>
      </c>
      <c r="L14" s="30">
        <f>number!L14/number!$B14*100</f>
        <v>2.4573583397847312</v>
      </c>
      <c r="M14" s="30">
        <f>number!M14/number!$B14*100</f>
        <v>8.236146142896386</v>
      </c>
      <c r="N14" s="65">
        <f>number!N14/number!$B14*100</f>
        <v>0.1698174462452863</v>
      </c>
    </row>
    <row r="15" spans="1:17" ht="10" x14ac:dyDescent="0.2">
      <c r="A15" s="22" t="s">
        <v>10</v>
      </c>
      <c r="B15" s="28">
        <f>number!B15</f>
        <v>39516</v>
      </c>
      <c r="C15" s="30">
        <f>number!C15/number!$B15*100</f>
        <v>2.2497216317441038</v>
      </c>
      <c r="D15" s="30">
        <f>number!D15/number!$B15*100</f>
        <v>77.09029253973074</v>
      </c>
      <c r="E15" s="30">
        <f>number!E15/number!$B15*100</f>
        <v>0.62000202449640651</v>
      </c>
      <c r="F15" s="30">
        <f>number!F15/number!$B15*100</f>
        <v>6.9617370179167928</v>
      </c>
      <c r="G15" s="30">
        <f>number!G15/number!$B15*100</f>
        <v>4.8081789654823362E-2</v>
      </c>
      <c r="H15" s="30">
        <f>number!H15/number!$B15*100</f>
        <v>1.518372304889159E-2</v>
      </c>
      <c r="I15" s="30">
        <f>number!I15/number!$B15*100</f>
        <v>1.0122482032594393E-2</v>
      </c>
      <c r="J15" s="65">
        <f>number!J15/number!$B15*100</f>
        <v>6.8326753720012151E-2</v>
      </c>
      <c r="K15" s="30">
        <f>number!K15/number!$B15*100</f>
        <v>0.35934811215710094</v>
      </c>
      <c r="L15" s="30">
        <f>number!L15/number!$B15*100</f>
        <v>3.4264601680332021</v>
      </c>
      <c r="M15" s="30">
        <f>number!M15/number!$B15*100</f>
        <v>8.9254985322401055</v>
      </c>
      <c r="N15" s="65">
        <f>number!N15/number!$B15*100</f>
        <v>0.22522522522522523</v>
      </c>
    </row>
    <row r="16" spans="1:17" ht="10" x14ac:dyDescent="0.2">
      <c r="A16" s="22" t="s">
        <v>11</v>
      </c>
      <c r="B16" s="28">
        <f>number!B16</f>
        <v>52150</v>
      </c>
      <c r="C16" s="30">
        <f>number!C16/number!$B16*100</f>
        <v>3.6912751677852351</v>
      </c>
      <c r="D16" s="30">
        <f>number!D16/number!$B16*100</f>
        <v>49.269415148609781</v>
      </c>
      <c r="E16" s="30">
        <f>number!E16/number!$B16*100</f>
        <v>0.66922339405560882</v>
      </c>
      <c r="F16" s="30">
        <f>number!F16/number!$B16*100</f>
        <v>32.630872483221481</v>
      </c>
      <c r="G16" s="30">
        <f>number!G16/number!$B16*100</f>
        <v>6.7114093959731544E-2</v>
      </c>
      <c r="H16" s="30">
        <f>number!H16/number!$B16*100</f>
        <v>7.6701821668264617E-3</v>
      </c>
      <c r="I16" s="30">
        <f>number!I16/number!$B16*100</f>
        <v>9.5877277085330767E-3</v>
      </c>
      <c r="J16" s="65">
        <f>number!J16/number!$B16*100</f>
        <v>0.18791946308724833</v>
      </c>
      <c r="K16" s="30">
        <f>number!K16/number!$B16*100</f>
        <v>1.2253116011505274</v>
      </c>
      <c r="L16" s="30">
        <f>number!L16/number!$B16*100</f>
        <v>3.3116011505273248</v>
      </c>
      <c r="M16" s="30">
        <f>number!M16/number!$B16*100</f>
        <v>8.5963566634707576</v>
      </c>
      <c r="N16" s="65">
        <f>number!N16/number!$B16*100</f>
        <v>0.33365292425695109</v>
      </c>
    </row>
    <row r="17" spans="1:14" ht="10" x14ac:dyDescent="0.2">
      <c r="A17" s="22" t="s">
        <v>12</v>
      </c>
      <c r="B17" s="28">
        <f>number!B17</f>
        <v>44743</v>
      </c>
      <c r="C17" s="30">
        <f>number!C17/number!$B17*100</f>
        <v>1.9332633037570122</v>
      </c>
      <c r="D17" s="30">
        <f>number!D17/number!$B17*100</f>
        <v>78.729633685716209</v>
      </c>
      <c r="E17" s="30">
        <f>number!E17/number!$B17*100</f>
        <v>0.42241244440471132</v>
      </c>
      <c r="F17" s="30">
        <f>number!F17/number!$B17*100</f>
        <v>8.5264734148358396</v>
      </c>
      <c r="G17" s="30">
        <f>number!G17/number!$B17*100</f>
        <v>2.9054824218313478E-2</v>
      </c>
      <c r="H17" s="30">
        <f>number!H17/number!$B17*100</f>
        <v>1.5644905348322642E-2</v>
      </c>
      <c r="I17" s="30">
        <f>number!I17/number!$B17*100</f>
        <v>2.458485126164987E-2</v>
      </c>
      <c r="J17" s="65">
        <f>number!J17/number!$B17*100</f>
        <v>6.7049594349954181E-2</v>
      </c>
      <c r="K17" s="30">
        <f>number!K17/number!$B17*100</f>
        <v>0.4827570793196701</v>
      </c>
      <c r="L17" s="30">
        <f>number!L17/number!$B17*100</f>
        <v>1.5041458999173056</v>
      </c>
      <c r="M17" s="30">
        <f>number!M17/number!$B17*100</f>
        <v>7.9833717006012117</v>
      </c>
      <c r="N17" s="65">
        <f>number!N17/number!$B17*100</f>
        <v>0.28160829626980755</v>
      </c>
    </row>
    <row r="18" spans="1:14" ht="10" x14ac:dyDescent="0.2">
      <c r="A18" s="22" t="s">
        <v>13</v>
      </c>
      <c r="B18" s="28">
        <f>number!B18</f>
        <v>39133</v>
      </c>
      <c r="C18" s="30">
        <f>number!C18/number!$B18*100</f>
        <v>2.4097309176398434</v>
      </c>
      <c r="D18" s="30">
        <f>number!D18/number!$B18*100</f>
        <v>77.757902537500328</v>
      </c>
      <c r="E18" s="30">
        <f>number!E18/number!$B18*100</f>
        <v>0.53663148749137557</v>
      </c>
      <c r="F18" s="30">
        <f>number!F18/number!$B18*100</f>
        <v>6.9659877852451899</v>
      </c>
      <c r="G18" s="30">
        <f>number!G18/number!$B18*100</f>
        <v>8.4327805177216164E-2</v>
      </c>
      <c r="H18" s="30">
        <f>number!H18/number!$B18*100</f>
        <v>1.0221552142692868E-2</v>
      </c>
      <c r="I18" s="30">
        <f>number!I18/number!$B18*100</f>
        <v>2.2998492321058953E-2</v>
      </c>
      <c r="J18" s="65">
        <f>number!J18/number!$B18*100</f>
        <v>4.3441596606444685E-2</v>
      </c>
      <c r="K18" s="30">
        <f>number!K18/number!$B18*100</f>
        <v>0.62095929266859173</v>
      </c>
      <c r="L18" s="30">
        <f>number!L18/number!$B18*100</f>
        <v>2.3484016047836862</v>
      </c>
      <c r="M18" s="30">
        <f>number!M18/number!$B18*100</f>
        <v>9.012853601819435</v>
      </c>
      <c r="N18" s="65">
        <f>number!N18/number!$B18*100</f>
        <v>0.18654332660414483</v>
      </c>
    </row>
    <row r="19" spans="1:14" ht="10" x14ac:dyDescent="0.2">
      <c r="A19" s="22" t="s">
        <v>14</v>
      </c>
      <c r="B19" s="28">
        <f>number!B19</f>
        <v>42216</v>
      </c>
      <c r="C19" s="30">
        <f>number!C19/number!$B19*100</f>
        <v>2.0252984650369528</v>
      </c>
      <c r="D19" s="30">
        <f>number!D19/number!$B19*100</f>
        <v>79.133503884783025</v>
      </c>
      <c r="E19" s="30">
        <f>number!E19/number!$B19*100</f>
        <v>0.36715937085465228</v>
      </c>
      <c r="F19" s="30">
        <f>number!F19/number!$B19*100</f>
        <v>8.4825658518097402</v>
      </c>
      <c r="G19" s="30">
        <f>number!G19/number!$B19*100</f>
        <v>3.5531552018192157E-2</v>
      </c>
      <c r="H19" s="30">
        <f>number!H19/number!$B19*100</f>
        <v>2.8425241614553721E-2</v>
      </c>
      <c r="I19" s="30">
        <f>number!I19/number!$B19*100</f>
        <v>4.7375402690922868E-3</v>
      </c>
      <c r="J19" s="65">
        <f>number!J19/number!$B19*100</f>
        <v>4.0269092287284446E-2</v>
      </c>
      <c r="K19" s="30">
        <f>number!K19/number!$B19*100</f>
        <v>0.36952814098919839</v>
      </c>
      <c r="L19" s="30">
        <f>number!L19/number!$B19*100</f>
        <v>1.2436043206367253</v>
      </c>
      <c r="M19" s="30">
        <f>number!M19/number!$B19*100</f>
        <v>8.0775061588023505</v>
      </c>
      <c r="N19" s="65">
        <f>number!N19/number!$B19*100</f>
        <v>0.19187038089823763</v>
      </c>
    </row>
    <row r="20" spans="1:14" ht="10" x14ac:dyDescent="0.2">
      <c r="A20" s="22" t="s">
        <v>15</v>
      </c>
      <c r="B20" s="28">
        <f>number!B20</f>
        <v>40349</v>
      </c>
      <c r="C20" s="30">
        <f>number!C20/number!$B20*100</f>
        <v>1.3259312498451015</v>
      </c>
      <c r="D20" s="30">
        <f>number!D20/number!$B20*100</f>
        <v>81.047857443802812</v>
      </c>
      <c r="E20" s="30">
        <f>number!E20/number!$B20*100</f>
        <v>0.26270787380108551</v>
      </c>
      <c r="F20" s="30">
        <f>number!F20/number!$B20*100</f>
        <v>8.7486678728097349</v>
      </c>
      <c r="G20" s="30">
        <f>number!G20/number!$B20*100</f>
        <v>0.15861607474782524</v>
      </c>
      <c r="H20" s="30">
        <f>number!H20/number!$B20*100</f>
        <v>1.2391880839673845E-2</v>
      </c>
      <c r="I20" s="30">
        <f>number!I20/number!$B20*100</f>
        <v>9.9135046717390776E-3</v>
      </c>
      <c r="J20" s="65">
        <f>number!J20/number!$B20*100</f>
        <v>4.7089147190760614E-2</v>
      </c>
      <c r="K20" s="30">
        <f>number!K20/number!$B20*100</f>
        <v>0.60968053731195315</v>
      </c>
      <c r="L20" s="30">
        <f>number!L20/number!$B20*100</f>
        <v>0.56011301395325785</v>
      </c>
      <c r="M20" s="30">
        <f>number!M20/number!$B20*100</f>
        <v>6.9518451510570278</v>
      </c>
      <c r="N20" s="65">
        <f>number!N20/number!$B20*100</f>
        <v>0.26518624996902029</v>
      </c>
    </row>
    <row r="21" spans="1:14" thickBot="1" x14ac:dyDescent="0.25">
      <c r="A21" s="36" t="s">
        <v>16</v>
      </c>
      <c r="B21" s="28">
        <f>number!B21</f>
        <v>42418</v>
      </c>
      <c r="C21" s="30">
        <f>number!C21/number!$B21*100</f>
        <v>2.5720213117072941</v>
      </c>
      <c r="D21" s="30">
        <f>number!D21/number!$B21*100</f>
        <v>78.907539252204245</v>
      </c>
      <c r="E21" s="30">
        <f>number!E21/number!$B21*100</f>
        <v>0.44792305153472589</v>
      </c>
      <c r="F21" s="30">
        <f>number!F21/number!$B21*100</f>
        <v>7.1785562732802104</v>
      </c>
      <c r="G21" s="30">
        <f>number!G21/number!$B21*100</f>
        <v>3.5362346173794149E-2</v>
      </c>
      <c r="H21" s="30">
        <f>number!H21/number!$B21*100</f>
        <v>4.7149794898392189E-3</v>
      </c>
      <c r="I21" s="30">
        <f>number!I21/number!$B21*100</f>
        <v>2.3574897449196094E-2</v>
      </c>
      <c r="J21" s="65">
        <f>number!J21/number!$B21*100</f>
        <v>7.30821820925079E-2</v>
      </c>
      <c r="K21" s="30">
        <f>number!K21/number!$B21*100</f>
        <v>0.43613560281012775</v>
      </c>
      <c r="L21" s="30">
        <f>number!L21/number!$B21*100</f>
        <v>2.0863784242538546</v>
      </c>
      <c r="M21" s="30">
        <f>number!M21/number!$B21*100</f>
        <v>8.0578999481352263</v>
      </c>
      <c r="N21" s="65">
        <f>number!N21/number!$B21*100</f>
        <v>0.17681173086897073</v>
      </c>
    </row>
    <row r="22" spans="1:14" ht="11" thickBot="1" x14ac:dyDescent="0.3">
      <c r="A22" s="48" t="s">
        <v>276</v>
      </c>
      <c r="B22" s="49"/>
      <c r="C22" s="49"/>
      <c r="D22" s="49"/>
      <c r="E22" s="49"/>
      <c r="F22" s="49"/>
      <c r="G22" s="49"/>
      <c r="H22" s="49"/>
      <c r="I22" s="49"/>
      <c r="J22" s="43"/>
      <c r="K22" s="49"/>
      <c r="L22" s="49"/>
      <c r="M22" s="49"/>
      <c r="N22" s="43"/>
    </row>
    <row r="23" spans="1:14" ht="10" x14ac:dyDescent="0.2">
      <c r="A23" s="35" t="s">
        <v>30</v>
      </c>
      <c r="B23" s="28">
        <f>number!B23</f>
        <v>9058</v>
      </c>
      <c r="C23" s="30">
        <f>number!C23/number!$B23*100</f>
        <v>2.6606314859792448</v>
      </c>
      <c r="D23" s="30">
        <f>number!D23/number!$B23*100</f>
        <v>77.003753587988527</v>
      </c>
      <c r="E23" s="30">
        <f>number!E23/number!$B23*100</f>
        <v>0.49679841024508725</v>
      </c>
      <c r="F23" s="30">
        <f>number!F23/number!$B23*100</f>
        <v>8.6222124089202925</v>
      </c>
      <c r="G23" s="30">
        <f>number!G23/number!$B23*100</f>
        <v>2.2079929344226097E-2</v>
      </c>
      <c r="H23" s="30">
        <f>number!H23/number!$B23*100</f>
        <v>0</v>
      </c>
      <c r="I23" s="30">
        <f>number!I23/number!$B23*100</f>
        <v>1.1039964672113049E-2</v>
      </c>
      <c r="J23" s="65">
        <f>number!J23/number!$B23*100</f>
        <v>5.5199823360565246E-2</v>
      </c>
      <c r="K23" s="30">
        <f>number!K23/number!$B23*100</f>
        <v>0.32015897549127842</v>
      </c>
      <c r="L23" s="30">
        <f>number!L23/number!$B23*100</f>
        <v>2.0755133583572531</v>
      </c>
      <c r="M23" s="30">
        <f>number!M23/number!$B23*100</f>
        <v>8.5780525502318383</v>
      </c>
      <c r="N23" s="65">
        <f>number!N23/number!$B23*100</f>
        <v>0.15455950540958269</v>
      </c>
    </row>
    <row r="24" spans="1:14" ht="10" x14ac:dyDescent="0.2">
      <c r="A24" s="32" t="s">
        <v>211</v>
      </c>
      <c r="B24" s="28">
        <f>number!B24</f>
        <v>4417</v>
      </c>
      <c r="C24" s="30">
        <f>number!C24/number!$B24*100</f>
        <v>2.3092596785148292</v>
      </c>
      <c r="D24" s="30">
        <f>number!D24/number!$B24*100</f>
        <v>81.458003169572109</v>
      </c>
      <c r="E24" s="30">
        <f>number!E24/number!$B24*100</f>
        <v>0.43015621462531128</v>
      </c>
      <c r="F24" s="30">
        <f>number!F24/number!$B24*100</f>
        <v>5.0260357708852164</v>
      </c>
      <c r="G24" s="30">
        <f>number!G24/number!$B24*100</f>
        <v>4.5279601539506449E-2</v>
      </c>
      <c r="H24" s="30">
        <f>number!H24/number!$B24*100</f>
        <v>2.2639800769753225E-2</v>
      </c>
      <c r="I24" s="30">
        <f>number!I24/number!$B24*100</f>
        <v>2.2639800769753225E-2</v>
      </c>
      <c r="J24" s="65">
        <f>number!J24/number!$B24*100</f>
        <v>6.7919402309259677E-2</v>
      </c>
      <c r="K24" s="30">
        <f>number!K24/number!$B24*100</f>
        <v>6.7919402309259677E-2</v>
      </c>
      <c r="L24" s="30">
        <f>number!L24/number!$B24*100</f>
        <v>1.7885442608105051</v>
      </c>
      <c r="M24" s="30">
        <f>number!M24/number!$B24*100</f>
        <v>8.6484038940457317</v>
      </c>
      <c r="N24" s="65">
        <f>number!N24/number!$B24*100</f>
        <v>0.11319900384876612</v>
      </c>
    </row>
    <row r="25" spans="1:14" ht="10" x14ac:dyDescent="0.2">
      <c r="A25" s="32" t="s">
        <v>212</v>
      </c>
      <c r="B25" s="28">
        <f>number!B25</f>
        <v>7101</v>
      </c>
      <c r="C25" s="30">
        <f>number!C25/number!$B25*100</f>
        <v>1.9152232079988734</v>
      </c>
      <c r="D25" s="30">
        <f>number!D25/number!$B25*100</f>
        <v>72.848894521898316</v>
      </c>
      <c r="E25" s="30">
        <f>number!E25/number!$B25*100</f>
        <v>0.85903393888184765</v>
      </c>
      <c r="F25" s="30">
        <f>number!F25/number!$B25*100</f>
        <v>7.2243346007604554</v>
      </c>
      <c r="G25" s="30">
        <f>number!G25/number!$B25*100</f>
        <v>0.11266018870581607</v>
      </c>
      <c r="H25" s="30">
        <f>number!H25/number!$B25*100</f>
        <v>1.4082523588227008E-2</v>
      </c>
      <c r="I25" s="30">
        <f>number!I25/number!$B25*100</f>
        <v>0</v>
      </c>
      <c r="J25" s="65">
        <f>number!J25/number!$B25*100</f>
        <v>0.14082523588227008</v>
      </c>
      <c r="K25" s="30">
        <f>number!K25/number!$B25*100</f>
        <v>0.67596113223489651</v>
      </c>
      <c r="L25" s="30">
        <f>number!L25/number!$B25*100</f>
        <v>4.9992958738205893</v>
      </c>
      <c r="M25" s="30">
        <f>number!M25/number!$B25*100</f>
        <v>10.857625686523024</v>
      </c>
      <c r="N25" s="65">
        <f>number!N25/number!$B25*100</f>
        <v>0.35206308970567524</v>
      </c>
    </row>
    <row r="26" spans="1:14" ht="10" x14ac:dyDescent="0.2">
      <c r="A26" s="32" t="s">
        <v>17</v>
      </c>
      <c r="B26" s="28">
        <f>number!B26</f>
        <v>6772</v>
      </c>
      <c r="C26" s="30">
        <f>number!C26/number!$B26*100</f>
        <v>2.5841701122268161</v>
      </c>
      <c r="D26" s="30">
        <f>number!D26/number!$B26*100</f>
        <v>72.489663319551084</v>
      </c>
      <c r="E26" s="30">
        <f>number!E26/number!$B26*100</f>
        <v>0.51683402244536325</v>
      </c>
      <c r="F26" s="30">
        <f>number!F26/number!$B26*100</f>
        <v>7.2504430005906677</v>
      </c>
      <c r="G26" s="30">
        <f>number!G26/number!$B26*100</f>
        <v>7.3833431777909034E-2</v>
      </c>
      <c r="H26" s="30">
        <f>number!H26/number!$B26*100</f>
        <v>1.4766686355581808E-2</v>
      </c>
      <c r="I26" s="30">
        <f>number!I26/number!$B26*100</f>
        <v>0</v>
      </c>
      <c r="J26" s="65">
        <f>number!J26/number!$B26*100</f>
        <v>0.11813349084465447</v>
      </c>
      <c r="K26" s="30">
        <f>number!K26/number!$B26*100</f>
        <v>0.57590076786769051</v>
      </c>
      <c r="L26" s="30">
        <f>number!L26/number!$B26*100</f>
        <v>4.0165386887182519</v>
      </c>
      <c r="M26" s="30">
        <f>number!M26/number!$B26*100</f>
        <v>12.020082693443591</v>
      </c>
      <c r="N26" s="65">
        <f>number!N26/number!$B26*100</f>
        <v>0.33963378617838158</v>
      </c>
    </row>
    <row r="27" spans="1:14" ht="10" x14ac:dyDescent="0.2">
      <c r="A27" s="32" t="s">
        <v>213</v>
      </c>
      <c r="B27" s="28">
        <f>number!B27</f>
        <v>3882</v>
      </c>
      <c r="C27" s="30">
        <f>number!C27/number!$B27*100</f>
        <v>2.1638330757341575</v>
      </c>
      <c r="D27" s="30">
        <f>number!D27/number!$B27*100</f>
        <v>68.006182380216387</v>
      </c>
      <c r="E27" s="30">
        <f>number!E27/number!$B27*100</f>
        <v>0.77279752704791349</v>
      </c>
      <c r="F27" s="30">
        <f>number!F27/number!$B27*100</f>
        <v>16.537867078825347</v>
      </c>
      <c r="G27" s="30">
        <f>number!G27/number!$B27*100</f>
        <v>2.5759917568263783E-2</v>
      </c>
      <c r="H27" s="30">
        <f>number!H27/number!$B27*100</f>
        <v>5.1519835136527567E-2</v>
      </c>
      <c r="I27" s="30">
        <f>number!I27/number!$B27*100</f>
        <v>7.7279752704791344E-2</v>
      </c>
      <c r="J27" s="65">
        <f>number!J27/number!$B27*100</f>
        <v>0.15455950540958269</v>
      </c>
      <c r="K27" s="30">
        <f>number!K27/number!$B27*100</f>
        <v>0.15455950540958269</v>
      </c>
      <c r="L27" s="30">
        <f>number!L27/number!$B27*100</f>
        <v>3.4775888717156103</v>
      </c>
      <c r="M27" s="30">
        <f>number!M27/number!$B27*100</f>
        <v>8.4234930448222567</v>
      </c>
      <c r="N27" s="65">
        <f>number!N27/number!$B27*100</f>
        <v>0.15455950540958269</v>
      </c>
    </row>
    <row r="28" spans="1:14" ht="10" x14ac:dyDescent="0.2">
      <c r="A28" s="32" t="s">
        <v>18</v>
      </c>
      <c r="B28" s="28">
        <f>number!B28</f>
        <v>9669</v>
      </c>
      <c r="C28" s="30">
        <f>number!C28/number!$B28*100</f>
        <v>1.9340159271899888</v>
      </c>
      <c r="D28" s="30">
        <f>number!D28/number!$B28*100</f>
        <v>79.863481228668945</v>
      </c>
      <c r="E28" s="30">
        <f>number!E28/number!$B28*100</f>
        <v>0.56882821387940841</v>
      </c>
      <c r="F28" s="30">
        <f>number!F28/number!$B28*100</f>
        <v>7.1982624883648771</v>
      </c>
      <c r="G28" s="30">
        <f>number!G28/number!$B28*100</f>
        <v>2.0684662322887581E-2</v>
      </c>
      <c r="H28" s="30">
        <f>number!H28/number!$B28*100</f>
        <v>3.1026993484331366E-2</v>
      </c>
      <c r="I28" s="30">
        <f>number!I28/number!$B28*100</f>
        <v>1.034233116144379E-2</v>
      </c>
      <c r="J28" s="65">
        <f>number!J28/number!$B28*100</f>
        <v>0.12410797393732546</v>
      </c>
      <c r="K28" s="30">
        <f>number!K28/number!$B28*100</f>
        <v>0.14479263626021305</v>
      </c>
      <c r="L28" s="30">
        <f>number!L28/number!$B28*100</f>
        <v>2.3166821801634088</v>
      </c>
      <c r="M28" s="30">
        <f>number!M28/number!$B28*100</f>
        <v>7.4568207674009717</v>
      </c>
      <c r="N28" s="65">
        <f>number!N28/number!$B28*100</f>
        <v>0.33095459716620129</v>
      </c>
    </row>
    <row r="29" spans="1:14" ht="10" x14ac:dyDescent="0.2">
      <c r="A29" s="32" t="s">
        <v>19</v>
      </c>
      <c r="B29" s="28">
        <f>number!B29</f>
        <v>8166</v>
      </c>
      <c r="C29" s="30">
        <f>number!C29/number!$B29*100</f>
        <v>2.1430320842517756</v>
      </c>
      <c r="D29" s="30">
        <f>number!D29/number!$B29*100</f>
        <v>80.345334313005139</v>
      </c>
      <c r="E29" s="30">
        <f>number!E29/number!$B29*100</f>
        <v>0.3428851334802841</v>
      </c>
      <c r="F29" s="30">
        <f>number!F29/number!$B29*100</f>
        <v>6.7964731814842025</v>
      </c>
      <c r="G29" s="30">
        <f>number!G29/number!$B29*100</f>
        <v>2.449179524859172E-2</v>
      </c>
      <c r="H29" s="30">
        <f>number!H29/number!$B29*100</f>
        <v>7.3475385745775154E-2</v>
      </c>
      <c r="I29" s="30">
        <f>number!I29/number!$B29*100</f>
        <v>0</v>
      </c>
      <c r="J29" s="65">
        <f>number!J29/number!$B29*100</f>
        <v>3.6737692872887577E-2</v>
      </c>
      <c r="K29" s="30">
        <f>number!K29/number!$B29*100</f>
        <v>0.36737692872887584</v>
      </c>
      <c r="L29" s="30">
        <f>number!L29/number!$B29*100</f>
        <v>1.2490815576781777</v>
      </c>
      <c r="M29" s="30">
        <f>number!M29/number!$B29*100</f>
        <v>8.5476365417585107</v>
      </c>
      <c r="N29" s="65">
        <f>number!N29/number!$B29*100</f>
        <v>7.3475385745775154E-2</v>
      </c>
    </row>
    <row r="30" spans="1:14" ht="10" x14ac:dyDescent="0.2">
      <c r="A30" s="32" t="s">
        <v>214</v>
      </c>
      <c r="B30" s="28">
        <f>number!B30</f>
        <v>3988</v>
      </c>
      <c r="C30" s="30">
        <f>number!C30/number!$B30*100</f>
        <v>2.6328986960882648</v>
      </c>
      <c r="D30" s="30">
        <f>number!D30/number!$B30*100</f>
        <v>69.95987963891676</v>
      </c>
      <c r="E30" s="30">
        <f>number!E30/number!$B30*100</f>
        <v>0.90270812437311942</v>
      </c>
      <c r="F30" s="30">
        <f>number!F30/number!$B30*100</f>
        <v>9.6790371113340026</v>
      </c>
      <c r="G30" s="30">
        <f>number!G30/number!$B30*100</f>
        <v>0.12537612838515547</v>
      </c>
      <c r="H30" s="30">
        <f>number!H30/number!$B30*100</f>
        <v>2.5075225677031094E-2</v>
      </c>
      <c r="I30" s="30">
        <f>number!I30/number!$B30*100</f>
        <v>0</v>
      </c>
      <c r="J30" s="65">
        <f>number!J30/number!$B30*100</f>
        <v>0.10030090270812438</v>
      </c>
      <c r="K30" s="30">
        <f>number!K30/number!$B30*100</f>
        <v>0.35105315947843529</v>
      </c>
      <c r="L30" s="30">
        <f>number!L30/number!$B30*100</f>
        <v>3.8866599799398194</v>
      </c>
      <c r="M30" s="30">
        <f>number!M30/number!$B30*100</f>
        <v>12.18655967903711</v>
      </c>
      <c r="N30" s="65">
        <f>number!N30/number!$B30*100</f>
        <v>0.15045135406218654</v>
      </c>
    </row>
    <row r="31" spans="1:14" ht="10" x14ac:dyDescent="0.2">
      <c r="A31" s="32" t="s">
        <v>215</v>
      </c>
      <c r="B31" s="28">
        <f>number!B31</f>
        <v>5524</v>
      </c>
      <c r="C31" s="30">
        <f>number!C31/number!$B31*100</f>
        <v>3.928312816799421</v>
      </c>
      <c r="D31" s="30">
        <f>number!D31/number!$B31*100</f>
        <v>48.370745836350473</v>
      </c>
      <c r="E31" s="30">
        <f>number!E31/number!$B31*100</f>
        <v>0.59739319333816077</v>
      </c>
      <c r="F31" s="30">
        <f>number!F31/number!$B31*100</f>
        <v>34.30485155684287</v>
      </c>
      <c r="G31" s="30">
        <f>number!G31/number!$B31*100</f>
        <v>9.0514120202751625E-2</v>
      </c>
      <c r="H31" s="30">
        <f>number!H31/number!$B31*100</f>
        <v>0</v>
      </c>
      <c r="I31" s="30">
        <f>number!I31/number!$B31*100</f>
        <v>0</v>
      </c>
      <c r="J31" s="65">
        <f>number!J31/number!$B31*100</f>
        <v>9.0514120202751625E-2</v>
      </c>
      <c r="K31" s="30">
        <f>number!K31/number!$B31*100</f>
        <v>0.70601013758146269</v>
      </c>
      <c r="L31" s="30">
        <f>number!L31/number!$B31*100</f>
        <v>2.9688631426502536</v>
      </c>
      <c r="M31" s="30">
        <f>number!M31/number!$B31*100</f>
        <v>8.5988414192614044</v>
      </c>
      <c r="N31" s="65">
        <f>number!N31/number!$B31*100</f>
        <v>0.3439536567704562</v>
      </c>
    </row>
    <row r="32" spans="1:14" ht="10" x14ac:dyDescent="0.2">
      <c r="A32" s="32" t="s">
        <v>124</v>
      </c>
      <c r="B32" s="28">
        <f>number!B32</f>
        <v>3697</v>
      </c>
      <c r="C32" s="30">
        <f>number!C32/number!$B32*100</f>
        <v>2.8401406545847987</v>
      </c>
      <c r="D32" s="30">
        <f>number!D32/number!$B32*100</f>
        <v>72.220719502299161</v>
      </c>
      <c r="E32" s="30">
        <f>number!E32/number!$B32*100</f>
        <v>0.45983229645658641</v>
      </c>
      <c r="F32" s="30">
        <f>number!F32/number!$B32*100</f>
        <v>9.0884500946713551</v>
      </c>
      <c r="G32" s="30">
        <f>number!G32/number!$B32*100</f>
        <v>8.114687584527995E-2</v>
      </c>
      <c r="H32" s="30">
        <f>number!H32/number!$B32*100</f>
        <v>0</v>
      </c>
      <c r="I32" s="30">
        <f>number!I32/number!$B32*100</f>
        <v>0</v>
      </c>
      <c r="J32" s="65">
        <f>number!J32/number!$B32*100</f>
        <v>0.18934271030565322</v>
      </c>
      <c r="K32" s="30">
        <f>number!K32/number!$B32*100</f>
        <v>0.56802813091695969</v>
      </c>
      <c r="L32" s="30">
        <f>number!L32/number!$B32*100</f>
        <v>4.8417635921017039</v>
      </c>
      <c r="M32" s="30">
        <f>number!M32/number!$B32*100</f>
        <v>9.5753313497430348</v>
      </c>
      <c r="N32" s="65">
        <f>number!N32/number!$B32*100</f>
        <v>0.13524479307546661</v>
      </c>
    </row>
    <row r="33" spans="1:14" ht="10" x14ac:dyDescent="0.2">
      <c r="A33" s="32" t="s">
        <v>216</v>
      </c>
      <c r="B33" s="28">
        <f>number!B33</f>
        <v>5932</v>
      </c>
      <c r="C33" s="30">
        <f>number!C33/number!$B33*100</f>
        <v>1.9386378961564397</v>
      </c>
      <c r="D33" s="30">
        <f>number!D33/number!$B33*100</f>
        <v>78.270397842211736</v>
      </c>
      <c r="E33" s="30">
        <f>number!E33/number!$B33*100</f>
        <v>0.5394470667565745</v>
      </c>
      <c r="F33" s="30">
        <f>number!F33/number!$B33*100</f>
        <v>9.1368846931894794</v>
      </c>
      <c r="G33" s="30">
        <f>number!G33/number!$B33*100</f>
        <v>5.0573162508428859E-2</v>
      </c>
      <c r="H33" s="30">
        <f>number!H33/number!$B33*100</f>
        <v>1.6857720836142953E-2</v>
      </c>
      <c r="I33" s="30">
        <f>number!I33/number!$B33*100</f>
        <v>0</v>
      </c>
      <c r="J33" s="65">
        <f>number!J33/number!$B33*100</f>
        <v>6.7430883344571813E-2</v>
      </c>
      <c r="K33" s="30">
        <f>number!K33/number!$B33*100</f>
        <v>0.2528658125421443</v>
      </c>
      <c r="L33" s="30">
        <f>number!L33/number!$B33*100</f>
        <v>0.94403236682400538</v>
      </c>
      <c r="M33" s="30">
        <f>number!M33/number!$B33*100</f>
        <v>8.4288604180714763</v>
      </c>
      <c r="N33" s="65">
        <f>number!N33/number!$B33*100</f>
        <v>0.35401213755900202</v>
      </c>
    </row>
    <row r="34" spans="1:14" ht="10" x14ac:dyDescent="0.2">
      <c r="A34" s="32" t="s">
        <v>217</v>
      </c>
      <c r="B34" s="28">
        <f>number!B34</f>
        <v>8290</v>
      </c>
      <c r="C34" s="30">
        <f>number!C34/number!$B34*100</f>
        <v>1.7129071170084438</v>
      </c>
      <c r="D34" s="30">
        <f>number!D34/number!$B34*100</f>
        <v>79.601930036188179</v>
      </c>
      <c r="E34" s="30">
        <f>number!E34/number!$B34*100</f>
        <v>0.28950542822677927</v>
      </c>
      <c r="F34" s="30">
        <f>number!F34/number!$B34*100</f>
        <v>8.3715319662243672</v>
      </c>
      <c r="G34" s="30">
        <f>number!G34/number!$B34*100</f>
        <v>4.8250904704463207E-2</v>
      </c>
      <c r="H34" s="30">
        <f>number!H34/number!$B34*100</f>
        <v>0</v>
      </c>
      <c r="I34" s="30">
        <f>number!I34/number!$B34*100</f>
        <v>1.2062726176115802E-2</v>
      </c>
      <c r="J34" s="65">
        <f>number!J34/number!$B34*100</f>
        <v>9.6501809408926414E-2</v>
      </c>
      <c r="K34" s="30">
        <f>number!K34/number!$B34*100</f>
        <v>0.69963811821471644</v>
      </c>
      <c r="L34" s="30">
        <f>number!L34/number!$B34*100</f>
        <v>0.91676718938480095</v>
      </c>
      <c r="M34" s="30">
        <f>number!M34/number!$B34*100</f>
        <v>8.057901085645355</v>
      </c>
      <c r="N34" s="65">
        <f>number!N34/number!$B34*100</f>
        <v>0.19300361881785283</v>
      </c>
    </row>
    <row r="35" spans="1:14" ht="10" x14ac:dyDescent="0.2">
      <c r="A35" s="32" t="s">
        <v>218</v>
      </c>
      <c r="B35" s="28">
        <f>number!B35</f>
        <v>7803</v>
      </c>
      <c r="C35" s="30">
        <f>number!C35/number!$B35*100</f>
        <v>2.3452518262206845</v>
      </c>
      <c r="D35" s="30">
        <f>number!D35/number!$B35*100</f>
        <v>81.737793156478276</v>
      </c>
      <c r="E35" s="30">
        <f>number!E35/number!$B35*100</f>
        <v>0.2691272587466359</v>
      </c>
      <c r="F35" s="30">
        <f>number!F35/number!$B35*100</f>
        <v>6.5615788799179802</v>
      </c>
      <c r="G35" s="30">
        <f>number!G35/number!$B35*100</f>
        <v>3.844675124951942E-2</v>
      </c>
      <c r="H35" s="30">
        <f>number!H35/number!$B35*100</f>
        <v>0</v>
      </c>
      <c r="I35" s="30">
        <f>number!I35/number!$B35*100</f>
        <v>1.2815583749839805E-2</v>
      </c>
      <c r="J35" s="65">
        <f>number!J35/number!$B35*100</f>
        <v>5.126233499935922E-2</v>
      </c>
      <c r="K35" s="30">
        <f>number!K35/number!$B35*100</f>
        <v>0.20504933999743688</v>
      </c>
      <c r="L35" s="30">
        <f>number!L35/number!$B35*100</f>
        <v>1.2943739587338203</v>
      </c>
      <c r="M35" s="30">
        <f>number!M35/number!$B35*100</f>
        <v>7.3433294886582079</v>
      </c>
      <c r="N35" s="65">
        <f>number!N35/number!$B35*100</f>
        <v>0.14097142124823786</v>
      </c>
    </row>
    <row r="36" spans="1:14" ht="10" x14ac:dyDescent="0.2">
      <c r="A36" s="32" t="s">
        <v>219</v>
      </c>
      <c r="B36" s="28">
        <f>number!B36</f>
        <v>7088</v>
      </c>
      <c r="C36" s="30">
        <f>number!C36/number!$B36*100</f>
        <v>1.8623024830699775</v>
      </c>
      <c r="D36" s="30">
        <f>number!D36/number!$B36*100</f>
        <v>78.879796839729124</v>
      </c>
      <c r="E36" s="30">
        <f>number!E36/number!$B36*100</f>
        <v>0.60665914221218964</v>
      </c>
      <c r="F36" s="30">
        <f>number!F36/number!$B36*100</f>
        <v>8.5919864559819406</v>
      </c>
      <c r="G36" s="30">
        <f>number!G36/number!$B36*100</f>
        <v>8.4650112866817159E-2</v>
      </c>
      <c r="H36" s="30">
        <f>number!H36/number!$B36*100</f>
        <v>1.4108352144469524E-2</v>
      </c>
      <c r="I36" s="30">
        <f>number!I36/number!$B36*100</f>
        <v>4.232505643340858E-2</v>
      </c>
      <c r="J36" s="65">
        <f>number!J36/number!$B36*100</f>
        <v>5.6433408577878097E-2</v>
      </c>
      <c r="K36" s="30">
        <f>number!K36/number!$B36*100</f>
        <v>0.15519187358916478</v>
      </c>
      <c r="L36" s="30">
        <f>number!L36/number!$B36*100</f>
        <v>2.3702031602708806</v>
      </c>
      <c r="M36" s="30">
        <f>number!M36/number!$B36*100</f>
        <v>7.1670428893905198</v>
      </c>
      <c r="N36" s="65">
        <f>number!N36/number!$B36*100</f>
        <v>0.16930022573363432</v>
      </c>
    </row>
    <row r="37" spans="1:14" ht="10" x14ac:dyDescent="0.2">
      <c r="A37" s="32" t="s">
        <v>220</v>
      </c>
      <c r="B37" s="28">
        <f>number!B37</f>
        <v>4211</v>
      </c>
      <c r="C37" s="30">
        <f>number!C37/number!$B37*100</f>
        <v>1.2348610781287106</v>
      </c>
      <c r="D37" s="30">
        <f>number!D37/number!$B37*100</f>
        <v>78.912372358109721</v>
      </c>
      <c r="E37" s="30">
        <f>number!E37/number!$B37*100</f>
        <v>0.68867252434101167</v>
      </c>
      <c r="F37" s="30">
        <f>number!F37/number!$B37*100</f>
        <v>7.0054618855378763</v>
      </c>
      <c r="G37" s="30">
        <f>number!G37/number!$B37*100</f>
        <v>0</v>
      </c>
      <c r="H37" s="30">
        <f>number!H37/number!$B37*100</f>
        <v>0</v>
      </c>
      <c r="I37" s="30">
        <f>number!I37/number!$B37*100</f>
        <v>2.3747328425552126E-2</v>
      </c>
      <c r="J37" s="65">
        <f>number!J37/number!$B37*100</f>
        <v>7.1241985276656386E-2</v>
      </c>
      <c r="K37" s="30">
        <f>number!K37/number!$B37*100</f>
        <v>1.0686297791498456</v>
      </c>
      <c r="L37" s="30">
        <f>number!L37/number!$B37*100</f>
        <v>2.1847542151507957</v>
      </c>
      <c r="M37" s="30">
        <f>number!M37/number!$B37*100</f>
        <v>8.5252909047732128</v>
      </c>
      <c r="N37" s="65">
        <f>number!N37/number!$B37*100</f>
        <v>0.28496794110662554</v>
      </c>
    </row>
    <row r="38" spans="1:14" ht="10" x14ac:dyDescent="0.2">
      <c r="A38" s="32" t="s">
        <v>221</v>
      </c>
      <c r="B38" s="28">
        <f>number!B38</f>
        <v>4956</v>
      </c>
      <c r="C38" s="30">
        <f>number!C38/number!$B38*100</f>
        <v>2.0581113801452786</v>
      </c>
      <c r="D38" s="30">
        <f>number!D38/number!$B38*100</f>
        <v>71.186440677966104</v>
      </c>
      <c r="E38" s="30">
        <f>number!E38/number!$B38*100</f>
        <v>0.36319612590799033</v>
      </c>
      <c r="F38" s="30">
        <f>number!F38/number!$B38*100</f>
        <v>16.949152542372879</v>
      </c>
      <c r="G38" s="30">
        <f>number!G38/number!$B38*100</f>
        <v>6.0532687651331719E-2</v>
      </c>
      <c r="H38" s="30">
        <f>number!H38/number!$B38*100</f>
        <v>2.0177562550443905E-2</v>
      </c>
      <c r="I38" s="30">
        <f>number!I38/number!$B38*100</f>
        <v>0</v>
      </c>
      <c r="J38" s="65">
        <f>number!J38/number!$B38*100</f>
        <v>0</v>
      </c>
      <c r="K38" s="30">
        <f>number!K38/number!$B38*100</f>
        <v>0.2623083131557708</v>
      </c>
      <c r="L38" s="30">
        <f>number!L38/number!$B38*100</f>
        <v>2.1791767554479415</v>
      </c>
      <c r="M38" s="30">
        <f>number!M38/number!$B38*100</f>
        <v>6.799838579499597</v>
      </c>
      <c r="N38" s="65">
        <f>number!N38/number!$B38*100</f>
        <v>0.12106537530266344</v>
      </c>
    </row>
    <row r="39" spans="1:14" ht="10" x14ac:dyDescent="0.2">
      <c r="A39" s="32" t="s">
        <v>7</v>
      </c>
      <c r="B39" s="28">
        <f>number!B39</f>
        <v>6314</v>
      </c>
      <c r="C39" s="30">
        <f>number!C39/number!$B39*100</f>
        <v>2.2014570795058601</v>
      </c>
      <c r="D39" s="30">
        <f>number!D39/number!$B39*100</f>
        <v>66.566360468799488</v>
      </c>
      <c r="E39" s="30">
        <f>number!E39/number!$B39*100</f>
        <v>0.52264808362369342</v>
      </c>
      <c r="F39" s="30">
        <f>number!F39/number!$B39*100</f>
        <v>19.037060500475135</v>
      </c>
      <c r="G39" s="30">
        <f>number!G39/number!$B39*100</f>
        <v>0.17421602787456447</v>
      </c>
      <c r="H39" s="30">
        <f>number!H39/number!$B39*100</f>
        <v>3.1675641431738996E-2</v>
      </c>
      <c r="I39" s="30">
        <f>number!I39/number!$B39*100</f>
        <v>0</v>
      </c>
      <c r="J39" s="65">
        <f>number!J39/number!$B39*100</f>
        <v>0.11086474501108648</v>
      </c>
      <c r="K39" s="30">
        <f>number!K39/number!$B39*100</f>
        <v>1.6312955337345583</v>
      </c>
      <c r="L39" s="30">
        <f>number!L39/number!$B39*100</f>
        <v>1.5521064301552108</v>
      </c>
      <c r="M39" s="30">
        <f>number!M39/number!$B39*100</f>
        <v>7.8080456129236611</v>
      </c>
      <c r="N39" s="65">
        <f>number!N39/number!$B39*100</f>
        <v>0.36426987646499842</v>
      </c>
    </row>
    <row r="40" spans="1:14" ht="10" x14ac:dyDescent="0.2">
      <c r="A40" s="32" t="s">
        <v>8</v>
      </c>
      <c r="B40" s="28">
        <f>number!B40</f>
        <v>9183</v>
      </c>
      <c r="C40" s="30">
        <f>number!C40/number!$B40*100</f>
        <v>3.0926712403354024</v>
      </c>
      <c r="D40" s="30">
        <f>number!D40/number!$B40*100</f>
        <v>68.03876728737886</v>
      </c>
      <c r="E40" s="30">
        <f>number!E40/number!$B40*100</f>
        <v>0.43558749863878909</v>
      </c>
      <c r="F40" s="30">
        <f>number!F40/number!$B40*100</f>
        <v>18.425351192420777</v>
      </c>
      <c r="G40" s="30">
        <f>number!G40/number!$B40*100</f>
        <v>5.4448437329848637E-2</v>
      </c>
      <c r="H40" s="30">
        <f>number!H40/number!$B40*100</f>
        <v>0</v>
      </c>
      <c r="I40" s="30">
        <f>number!I40/number!$B40*100</f>
        <v>1.0889687465969727E-2</v>
      </c>
      <c r="J40" s="65">
        <f>number!J40/number!$B40*100</f>
        <v>8.7117499727757813E-2</v>
      </c>
      <c r="K40" s="30">
        <f>number!K40/number!$B40*100</f>
        <v>1.2196449961886093</v>
      </c>
      <c r="L40" s="30">
        <f>number!L40/number!$B40*100</f>
        <v>1.6334531198954587</v>
      </c>
      <c r="M40" s="30">
        <f>number!M40/number!$B40*100</f>
        <v>6.653599041707503</v>
      </c>
      <c r="N40" s="65">
        <f>number!N40/number!$B40*100</f>
        <v>0.34846999891103125</v>
      </c>
    </row>
    <row r="41" spans="1:14" ht="10" x14ac:dyDescent="0.2">
      <c r="A41" s="32" t="s">
        <v>222</v>
      </c>
      <c r="B41" s="28">
        <f>number!B41</f>
        <v>5172</v>
      </c>
      <c r="C41" s="30">
        <f>number!C41/number!$B41*100</f>
        <v>1.3727764887857696</v>
      </c>
      <c r="D41" s="30">
        <f>number!D41/number!$B41*100</f>
        <v>81.863882443928844</v>
      </c>
      <c r="E41" s="30">
        <f>number!E41/number!$B41*100</f>
        <v>0.58004640371229699</v>
      </c>
      <c r="F41" s="30">
        <f>number!F41/number!$B41*100</f>
        <v>4.6210363495746325</v>
      </c>
      <c r="G41" s="30">
        <f>number!G41/number!$B41*100</f>
        <v>3.8669760247486466E-2</v>
      </c>
      <c r="H41" s="30">
        <f>number!H41/number!$B41*100</f>
        <v>0</v>
      </c>
      <c r="I41" s="30">
        <f>number!I41/number!$B41*100</f>
        <v>1.9334880123743233E-2</v>
      </c>
      <c r="J41" s="65">
        <f>number!J41/number!$B41*100</f>
        <v>5.8004640371229696E-2</v>
      </c>
      <c r="K41" s="30">
        <f>number!K41/number!$B41*100</f>
        <v>0.17401392111368907</v>
      </c>
      <c r="L41" s="30">
        <f>number!L41/number!$B41*100</f>
        <v>1.91415313225058</v>
      </c>
      <c r="M41" s="30">
        <f>number!M41/number!$B41*100</f>
        <v>8.9713843774168609</v>
      </c>
      <c r="N41" s="65">
        <f>number!N41/number!$B41*100</f>
        <v>0.38669760247486468</v>
      </c>
    </row>
    <row r="42" spans="1:14" ht="10" x14ac:dyDescent="0.2">
      <c r="A42" s="32" t="s">
        <v>223</v>
      </c>
      <c r="B42" s="28">
        <f>number!B42</f>
        <v>4116</v>
      </c>
      <c r="C42" s="30">
        <f>number!C42/number!$B42*100</f>
        <v>2.7939747327502431</v>
      </c>
      <c r="D42" s="30">
        <f>number!D42/number!$B42*100</f>
        <v>77.915451895043731</v>
      </c>
      <c r="E42" s="30">
        <f>number!E42/number!$B42*100</f>
        <v>0.43731778425655976</v>
      </c>
      <c r="F42" s="30">
        <f>number!F42/number!$B42*100</f>
        <v>6.2439261418853249</v>
      </c>
      <c r="G42" s="30">
        <f>number!G42/number!$B42*100</f>
        <v>0</v>
      </c>
      <c r="H42" s="30">
        <f>number!H42/number!$B42*100</f>
        <v>0</v>
      </c>
      <c r="I42" s="30">
        <f>number!I42/number!$B42*100</f>
        <v>4.8590864917395525E-2</v>
      </c>
      <c r="J42" s="65">
        <f>number!J42/number!$B42*100</f>
        <v>0.31584062196307094</v>
      </c>
      <c r="K42" s="30">
        <f>number!K42/number!$B42*100</f>
        <v>0.97181729834791064</v>
      </c>
      <c r="L42" s="30">
        <f>number!L42/number!$B42*100</f>
        <v>2.5996112730806606</v>
      </c>
      <c r="M42" s="30">
        <f>number!M42/number!$B42*100</f>
        <v>8.3090379008746353</v>
      </c>
      <c r="N42" s="65">
        <f>number!N42/number!$B42*100</f>
        <v>0.36443148688046645</v>
      </c>
    </row>
    <row r="43" spans="1:14" ht="10" x14ac:dyDescent="0.2">
      <c r="A43" s="32" t="s">
        <v>224</v>
      </c>
      <c r="B43" s="28">
        <f>number!B43</f>
        <v>9031</v>
      </c>
      <c r="C43" s="30">
        <f>number!C43/number!$B43*100</f>
        <v>2.5467833019599158</v>
      </c>
      <c r="D43" s="30">
        <f>number!D43/number!$B43*100</f>
        <v>78.762041855829921</v>
      </c>
      <c r="E43" s="30">
        <f>number!E43/number!$B43*100</f>
        <v>0.64223231092902222</v>
      </c>
      <c r="F43" s="30">
        <f>number!F43/number!$B43*100</f>
        <v>6.7323662938766473</v>
      </c>
      <c r="G43" s="30">
        <f>number!G43/number!$B43*100</f>
        <v>1.1072970878086591E-2</v>
      </c>
      <c r="H43" s="30">
        <f>number!H43/number!$B43*100</f>
        <v>2.2145941756173182E-2</v>
      </c>
      <c r="I43" s="30">
        <f>number!I43/number!$B43*100</f>
        <v>0</v>
      </c>
      <c r="J43" s="65">
        <f>number!J43/number!$B43*100</f>
        <v>6.6437825268519546E-2</v>
      </c>
      <c r="K43" s="30">
        <f>number!K43/number!$B43*100</f>
        <v>0.27682427195216475</v>
      </c>
      <c r="L43" s="30">
        <f>number!L43/number!$B43*100</f>
        <v>2.8346805447901673</v>
      </c>
      <c r="M43" s="30">
        <f>number!M43/number!$B43*100</f>
        <v>7.9393201195880847</v>
      </c>
      <c r="N43" s="65">
        <f>number!N43/number!$B43*100</f>
        <v>0.16609456317129886</v>
      </c>
    </row>
    <row r="44" spans="1:14" ht="10" x14ac:dyDescent="0.2">
      <c r="A44" s="32" t="s">
        <v>225</v>
      </c>
      <c r="B44" s="28">
        <f>number!B44</f>
        <v>4062</v>
      </c>
      <c r="C44" s="30">
        <f>number!C44/number!$B44*100</f>
        <v>3.5942885278188084</v>
      </c>
      <c r="D44" s="30">
        <f>number!D44/number!$B44*100</f>
        <v>66.371245691777446</v>
      </c>
      <c r="E44" s="30">
        <f>number!E44/number!$B44*100</f>
        <v>0.54160512063023147</v>
      </c>
      <c r="F44" s="30">
        <f>number!F44/number!$B44*100</f>
        <v>17.577548005908419</v>
      </c>
      <c r="G44" s="30">
        <f>number!G44/number!$B44*100</f>
        <v>9.8473658296405725E-2</v>
      </c>
      <c r="H44" s="30">
        <f>number!H44/number!$B44*100</f>
        <v>0</v>
      </c>
      <c r="I44" s="30">
        <f>number!I44/number!$B44*100</f>
        <v>2.4618414574101431E-2</v>
      </c>
      <c r="J44" s="65">
        <f>number!J44/number!$B44*100</f>
        <v>0</v>
      </c>
      <c r="K44" s="30">
        <f>number!K44/number!$B44*100</f>
        <v>0.51698670605612995</v>
      </c>
      <c r="L44" s="30">
        <f>number!L44/number!$B44*100</f>
        <v>2.1171836533727229</v>
      </c>
      <c r="M44" s="30">
        <f>number!M44/number!$B44*100</f>
        <v>8.911866075824717</v>
      </c>
      <c r="N44" s="65">
        <f>number!N44/number!$B44*100</f>
        <v>0.2461841457410143</v>
      </c>
    </row>
    <row r="45" spans="1:14" ht="10" x14ac:dyDescent="0.2">
      <c r="A45" s="32" t="s">
        <v>226</v>
      </c>
      <c r="B45" s="28">
        <f>number!B45</f>
        <v>7881</v>
      </c>
      <c r="C45" s="30">
        <f>number!C45/number!$B45*100</f>
        <v>1.8271792919680243</v>
      </c>
      <c r="D45" s="30">
        <f>number!D45/number!$B45*100</f>
        <v>80.941504885166864</v>
      </c>
      <c r="E45" s="30">
        <f>number!E45/number!$B45*100</f>
        <v>0.50754980332445121</v>
      </c>
      <c r="F45" s="30">
        <f>number!F45/number!$B45*100</f>
        <v>7.0041872858774266</v>
      </c>
      <c r="G45" s="30">
        <f>number!G45/number!$B45*100</f>
        <v>0.13957619591422407</v>
      </c>
      <c r="H45" s="30">
        <f>number!H45/number!$B45*100</f>
        <v>2.5377490166222559E-2</v>
      </c>
      <c r="I45" s="30">
        <f>number!I45/number!$B45*100</f>
        <v>0</v>
      </c>
      <c r="J45" s="65">
        <f>number!J45/number!$B45*100</f>
        <v>5.0754980332445118E-2</v>
      </c>
      <c r="K45" s="30">
        <f>number!K45/number!$B45*100</f>
        <v>0.13957619591422407</v>
      </c>
      <c r="L45" s="30">
        <f>number!L45/number!$B45*100</f>
        <v>1.6622256058875777</v>
      </c>
      <c r="M45" s="30">
        <f>number!M45/number!$B45*100</f>
        <v>7.6005583047836573</v>
      </c>
      <c r="N45" s="65">
        <f>number!N45/number!$B45*100</f>
        <v>0.10150996066489024</v>
      </c>
    </row>
    <row r="46" spans="1:14" ht="10" x14ac:dyDescent="0.2">
      <c r="A46" s="32" t="s">
        <v>227</v>
      </c>
      <c r="B46" s="28">
        <f>number!B46</f>
        <v>3997</v>
      </c>
      <c r="C46" s="30">
        <f>number!C46/number!$B46*100</f>
        <v>1.175881911433575</v>
      </c>
      <c r="D46" s="30">
        <f>number!D46/number!$B46*100</f>
        <v>84.838628971728795</v>
      </c>
      <c r="E46" s="30">
        <f>number!E46/number!$B46*100</f>
        <v>0.22516887665749311</v>
      </c>
      <c r="F46" s="30">
        <f>number!F46/number!$B46*100</f>
        <v>4.428321240930698</v>
      </c>
      <c r="G46" s="30">
        <f>number!G46/number!$B46*100</f>
        <v>0</v>
      </c>
      <c r="H46" s="30">
        <f>number!H46/number!$B46*100</f>
        <v>0</v>
      </c>
      <c r="I46" s="30">
        <f>number!I46/number!$B46*100</f>
        <v>0</v>
      </c>
      <c r="J46" s="65">
        <f>number!J46/number!$B46*100</f>
        <v>0</v>
      </c>
      <c r="K46" s="30">
        <f>number!K46/number!$B46*100</f>
        <v>0.32524393294971227</v>
      </c>
      <c r="L46" s="30">
        <f>number!L46/number!$B46*100</f>
        <v>1.0507880910683012</v>
      </c>
      <c r="M46" s="30">
        <f>number!M46/number!$B46*100</f>
        <v>7.7558168626469861</v>
      </c>
      <c r="N46" s="65">
        <f>number!N46/number!$B46*100</f>
        <v>0.20015011258443832</v>
      </c>
    </row>
    <row r="47" spans="1:14" ht="10" x14ac:dyDescent="0.2">
      <c r="A47" s="32" t="s">
        <v>228</v>
      </c>
      <c r="B47" s="28">
        <f>number!B47</f>
        <v>3556</v>
      </c>
      <c r="C47" s="30">
        <f>number!C47/number!$B47*100</f>
        <v>2.5028121484814396</v>
      </c>
      <c r="D47" s="30">
        <f>number!D47/number!$B47*100</f>
        <v>74.353205849268846</v>
      </c>
      <c r="E47" s="30">
        <f>number!E47/number!$B47*100</f>
        <v>0.81552305961754779</v>
      </c>
      <c r="F47" s="30">
        <f>number!F47/number!$B47*100</f>
        <v>7.7334083239595053</v>
      </c>
      <c r="G47" s="30">
        <f>number!G47/number!$B47*100</f>
        <v>5.6242969628796408E-2</v>
      </c>
      <c r="H47" s="30">
        <f>number!H47/number!$B47*100</f>
        <v>2.8121484814398204E-2</v>
      </c>
      <c r="I47" s="30">
        <f>number!I47/number!$B47*100</f>
        <v>0</v>
      </c>
      <c r="J47" s="65">
        <f>number!J47/number!$B47*100</f>
        <v>5.6242969628796408E-2</v>
      </c>
      <c r="K47" s="30">
        <f>number!K47/number!$B47*100</f>
        <v>0.25309336332958382</v>
      </c>
      <c r="L47" s="30">
        <f>number!L47/number!$B47*100</f>
        <v>3.7401574803149611</v>
      </c>
      <c r="M47" s="30">
        <f>number!M47/number!$B47*100</f>
        <v>10.292463442069741</v>
      </c>
      <c r="N47" s="65">
        <f>number!N47/number!$B47*100</f>
        <v>0.1687289088863892</v>
      </c>
    </row>
    <row r="48" spans="1:14" ht="10" x14ac:dyDescent="0.2">
      <c r="A48" s="32" t="s">
        <v>31</v>
      </c>
      <c r="B48" s="28">
        <f>number!B48</f>
        <v>6765</v>
      </c>
      <c r="C48" s="30">
        <f>number!C48/number!$B48*100</f>
        <v>2.3059866962305988</v>
      </c>
      <c r="D48" s="30">
        <f>number!D48/number!$B48*100</f>
        <v>75.506282335550623</v>
      </c>
      <c r="E48" s="30">
        <f>number!E48/number!$B48*100</f>
        <v>0.51736881005173685</v>
      </c>
      <c r="F48" s="30">
        <f>number!F48/number!$B48*100</f>
        <v>9.5934959349593498</v>
      </c>
      <c r="G48" s="30">
        <f>number!G48/number!$B48*100</f>
        <v>0.19216555801921656</v>
      </c>
      <c r="H48" s="30">
        <f>number!H48/number!$B48*100</f>
        <v>0</v>
      </c>
      <c r="I48" s="30">
        <f>number!I48/number!$B48*100</f>
        <v>2.9563932002956393E-2</v>
      </c>
      <c r="J48" s="65">
        <f>number!J48/number!$B48*100</f>
        <v>0</v>
      </c>
      <c r="K48" s="30">
        <f>number!K48/number!$B48*100</f>
        <v>2.0546932742054693</v>
      </c>
      <c r="L48" s="30">
        <f>number!L48/number!$B48*100</f>
        <v>1.8181818181818181</v>
      </c>
      <c r="M48" s="30">
        <f>number!M48/number!$B48*100</f>
        <v>7.8492239467849227</v>
      </c>
      <c r="N48" s="65">
        <f>number!N48/number!$B48*100</f>
        <v>0.13303769401330376</v>
      </c>
    </row>
    <row r="49" spans="1:14" ht="10" x14ac:dyDescent="0.2">
      <c r="A49" s="32" t="s">
        <v>20</v>
      </c>
      <c r="B49" s="28">
        <f>number!B49</f>
        <v>9951</v>
      </c>
      <c r="C49" s="30">
        <f>number!C49/number!$B49*100</f>
        <v>2.160586875690885</v>
      </c>
      <c r="D49" s="30">
        <f>number!D49/number!$B49*100</f>
        <v>71.580745653703147</v>
      </c>
      <c r="E49" s="30">
        <f>number!E49/number!$B49*100</f>
        <v>0.45221585770274347</v>
      </c>
      <c r="F49" s="30">
        <f>number!F49/number!$B49*100</f>
        <v>15.596422470103507</v>
      </c>
      <c r="G49" s="30">
        <f>number!G49/number!$B49*100</f>
        <v>4.0196965129132754E-2</v>
      </c>
      <c r="H49" s="30">
        <f>number!H49/number!$B49*100</f>
        <v>1.0049241282283189E-2</v>
      </c>
      <c r="I49" s="30">
        <f>number!I49/number!$B49*100</f>
        <v>0</v>
      </c>
      <c r="J49" s="65">
        <f>number!J49/number!$B49*100</f>
        <v>0.11054165410511506</v>
      </c>
      <c r="K49" s="30">
        <f>number!K49/number!$B49*100</f>
        <v>1.1355642648980002</v>
      </c>
      <c r="L49" s="30">
        <f>number!L49/number!$B49*100</f>
        <v>1.2762536428499649</v>
      </c>
      <c r="M49" s="30">
        <f>number!M49/number!$B49*100</f>
        <v>7.426389307607276</v>
      </c>
      <c r="N49" s="65">
        <f>number!N49/number!$B49*100</f>
        <v>0.21103406692794696</v>
      </c>
    </row>
    <row r="50" spans="1:14" ht="10" x14ac:dyDescent="0.2">
      <c r="A50" s="32" t="s">
        <v>229</v>
      </c>
      <c r="B50" s="28">
        <f>number!B50</f>
        <v>3549</v>
      </c>
      <c r="C50" s="30">
        <f>number!C50/number!$B50*100</f>
        <v>3.0994646379261765</v>
      </c>
      <c r="D50" s="30">
        <f>number!D50/number!$B50*100</f>
        <v>76.359537897999445</v>
      </c>
      <c r="E50" s="30">
        <f>number!E50/number!$B50*100</f>
        <v>0.59171597633136097</v>
      </c>
      <c r="F50" s="30">
        <f>number!F50/number!$B50*100</f>
        <v>5.3817976894899973</v>
      </c>
      <c r="G50" s="30">
        <f>number!G50/number!$B50*100</f>
        <v>2.817695125387433E-2</v>
      </c>
      <c r="H50" s="30">
        <f>number!H50/number!$B50*100</f>
        <v>0</v>
      </c>
      <c r="I50" s="30">
        <f>number!I50/number!$B50*100</f>
        <v>2.817695125387433E-2</v>
      </c>
      <c r="J50" s="65">
        <f>number!J50/number!$B50*100</f>
        <v>5.635390250774866E-2</v>
      </c>
      <c r="K50" s="30">
        <f>number!K50/number!$B50*100</f>
        <v>0.16906170752324598</v>
      </c>
      <c r="L50" s="30">
        <f>number!L50/number!$B50*100</f>
        <v>4.3110735418427728</v>
      </c>
      <c r="M50" s="30">
        <f>number!M50/number!$B50*100</f>
        <v>9.6646942800788942</v>
      </c>
      <c r="N50" s="65">
        <f>number!N50/number!$B50*100</f>
        <v>0.30994646379261764</v>
      </c>
    </row>
    <row r="51" spans="1:14" ht="10" x14ac:dyDescent="0.2">
      <c r="A51" s="32" t="s">
        <v>230</v>
      </c>
      <c r="B51" s="28">
        <f>number!B51</f>
        <v>4384</v>
      </c>
      <c r="C51" s="30">
        <f>number!C51/number!$B51*100</f>
        <v>2.0757299270072993</v>
      </c>
      <c r="D51" s="30">
        <f>number!D51/number!$B51*100</f>
        <v>81.660583941605836</v>
      </c>
      <c r="E51" s="30">
        <f>number!E51/number!$B51*100</f>
        <v>0.29653284671532842</v>
      </c>
      <c r="F51" s="30">
        <f>number!F51/number!$B51*100</f>
        <v>5.7253649635036501</v>
      </c>
      <c r="G51" s="30">
        <f>number!G51/number!$B51*100</f>
        <v>4.5620437956204379E-2</v>
      </c>
      <c r="H51" s="30">
        <f>number!H51/number!$B51*100</f>
        <v>0</v>
      </c>
      <c r="I51" s="30">
        <f>number!I51/number!$B51*100</f>
        <v>0</v>
      </c>
      <c r="J51" s="65">
        <f>number!J51/number!$B51*100</f>
        <v>4.5620437956204379E-2</v>
      </c>
      <c r="K51" s="30">
        <f>number!K51/number!$B51*100</f>
        <v>0.25091240875912407</v>
      </c>
      <c r="L51" s="30">
        <f>number!L51/number!$B51*100</f>
        <v>1.2773722627737227</v>
      </c>
      <c r="M51" s="30">
        <f>number!M51/number!$B51*100</f>
        <v>8.4169708029197086</v>
      </c>
      <c r="N51" s="65">
        <f>number!N51/number!$B51*100</f>
        <v>0.20529197080291972</v>
      </c>
    </row>
    <row r="52" spans="1:14" ht="10" x14ac:dyDescent="0.2">
      <c r="A52" s="32" t="s">
        <v>231</v>
      </c>
      <c r="B52" s="28">
        <f>number!B52</f>
        <v>3647</v>
      </c>
      <c r="C52" s="30">
        <f>number!C52/number!$B52*100</f>
        <v>2.1113243761996161</v>
      </c>
      <c r="D52" s="30">
        <f>number!D52/number!$B52*100</f>
        <v>75.623800383877153</v>
      </c>
      <c r="E52" s="30">
        <f>number!E52/number!$B52*100</f>
        <v>0.76775431861804222</v>
      </c>
      <c r="F52" s="30">
        <f>number!F52/number!$B52*100</f>
        <v>7.7598025774609267</v>
      </c>
      <c r="G52" s="30">
        <f>number!G52/number!$B52*100</f>
        <v>0</v>
      </c>
      <c r="H52" s="30">
        <f>number!H52/number!$B52*100</f>
        <v>0</v>
      </c>
      <c r="I52" s="30">
        <f>number!I52/number!$B52*100</f>
        <v>2.7419797093501508E-2</v>
      </c>
      <c r="J52" s="65">
        <f>number!J52/number!$B52*100</f>
        <v>0.16451878256100905</v>
      </c>
      <c r="K52" s="30">
        <f>number!K52/number!$B52*100</f>
        <v>0.32903756512201809</v>
      </c>
      <c r="L52" s="30">
        <f>number!L52/number!$B52*100</f>
        <v>3.0435974773786674</v>
      </c>
      <c r="M52" s="30">
        <f>number!M52/number!$B52*100</f>
        <v>9.8711269536605428</v>
      </c>
      <c r="N52" s="65">
        <f>number!N52/number!$B52*100</f>
        <v>0.30161776802851659</v>
      </c>
    </row>
    <row r="53" spans="1:14" ht="10" x14ac:dyDescent="0.2">
      <c r="A53" s="32" t="s">
        <v>232</v>
      </c>
      <c r="B53" s="28">
        <f>number!B53</f>
        <v>4889</v>
      </c>
      <c r="C53" s="30">
        <f>number!C53/number!$B53*100</f>
        <v>1.9226835753732869</v>
      </c>
      <c r="D53" s="30">
        <f>number!D53/number!$B53*100</f>
        <v>79.280016363264465</v>
      </c>
      <c r="E53" s="30">
        <f>number!E53/number!$B53*100</f>
        <v>0.3886275311924729</v>
      </c>
      <c r="F53" s="30">
        <f>number!F53/number!$B53*100</f>
        <v>8.9179791368377987</v>
      </c>
      <c r="G53" s="30">
        <f>number!G53/number!$B53*100</f>
        <v>4.0908161178155045E-2</v>
      </c>
      <c r="H53" s="30">
        <f>number!H53/number!$B53*100</f>
        <v>0</v>
      </c>
      <c r="I53" s="30">
        <f>number!I53/number!$B53*100</f>
        <v>0</v>
      </c>
      <c r="J53" s="65">
        <f>number!J53/number!$B53*100</f>
        <v>4.0908161178155045E-2</v>
      </c>
      <c r="K53" s="30">
        <f>number!K53/number!$B53*100</f>
        <v>0.34771937001431785</v>
      </c>
      <c r="L53" s="30">
        <f>number!L53/number!$B53*100</f>
        <v>1.4317856412354264</v>
      </c>
      <c r="M53" s="30">
        <f>number!M53/number!$B53*100</f>
        <v>7.1998363673552879</v>
      </c>
      <c r="N53" s="65">
        <f>number!N53/number!$B53*100</f>
        <v>0.42953569237062794</v>
      </c>
    </row>
    <row r="54" spans="1:14" ht="10" x14ac:dyDescent="0.2">
      <c r="A54" s="33" t="s">
        <v>233</v>
      </c>
      <c r="B54" s="28">
        <f>number!B54</f>
        <v>4903</v>
      </c>
      <c r="C54" s="30">
        <f>number!C54/number!$B54*100</f>
        <v>1.8967978788496838</v>
      </c>
      <c r="D54" s="30">
        <f>number!D54/number!$B54*100</f>
        <v>76.708137874770543</v>
      </c>
      <c r="E54" s="30">
        <f>number!E54/number!$B54*100</f>
        <v>0.53028757903324486</v>
      </c>
      <c r="F54" s="30">
        <f>number!F54/number!$B54*100</f>
        <v>9.8715072404650215</v>
      </c>
      <c r="G54" s="30">
        <f>number!G54/number!$B54*100</f>
        <v>2.0395676116663267E-2</v>
      </c>
      <c r="H54" s="30">
        <f>number!H54/number!$B54*100</f>
        <v>2.0395676116663267E-2</v>
      </c>
      <c r="I54" s="30">
        <f>number!I54/number!$B54*100</f>
        <v>0</v>
      </c>
      <c r="J54" s="65">
        <f>number!J54/number!$B54*100</f>
        <v>4.0791352233326535E-2</v>
      </c>
      <c r="K54" s="30">
        <f>number!K54/number!$B54*100</f>
        <v>0.16316540893330614</v>
      </c>
      <c r="L54" s="30">
        <f>number!L54/number!$B54*100</f>
        <v>1.7744238221497042</v>
      </c>
      <c r="M54" s="30">
        <f>number!M54/number!$B54*100</f>
        <v>8.7905364062818681</v>
      </c>
      <c r="N54" s="65">
        <f>number!N54/number!$B54*100</f>
        <v>0.1835610850499694</v>
      </c>
    </row>
    <row r="55" spans="1:14" ht="10" x14ac:dyDescent="0.2">
      <c r="A55" s="32" t="s">
        <v>21</v>
      </c>
      <c r="B55" s="28">
        <f>number!B55</f>
        <v>8127</v>
      </c>
      <c r="C55" s="30">
        <f>number!C55/number!$B55*100</f>
        <v>2.5224560108281038</v>
      </c>
      <c r="D55" s="30">
        <f>number!D55/number!$B55*100</f>
        <v>81.8260120585702</v>
      </c>
      <c r="E55" s="30">
        <f>number!E55/number!$B55*100</f>
        <v>0.59062384643779986</v>
      </c>
      <c r="F55" s="30">
        <f>number!F55/number!$B55*100</f>
        <v>5.5863172142241906</v>
      </c>
      <c r="G55" s="30">
        <f>number!G55/number!$B55*100</f>
        <v>4.9218653869816664E-2</v>
      </c>
      <c r="H55" s="30">
        <f>number!H55/number!$B55*100</f>
        <v>2.4609326934908332E-2</v>
      </c>
      <c r="I55" s="30">
        <f>number!I55/number!$B55*100</f>
        <v>1.2304663467454166E-2</v>
      </c>
      <c r="J55" s="65">
        <f>number!J55/number!$B55*100</f>
        <v>4.9218653869816664E-2</v>
      </c>
      <c r="K55" s="30">
        <f>number!K55/number!$B55*100</f>
        <v>0.11074197120708748</v>
      </c>
      <c r="L55" s="30">
        <f>number!L55/number!$B55*100</f>
        <v>1.9072228374553957</v>
      </c>
      <c r="M55" s="30">
        <f>number!M55/number!$B55*100</f>
        <v>7.1736188015257785</v>
      </c>
      <c r="N55" s="65">
        <f>number!N55/number!$B55*100</f>
        <v>0.14765596160944996</v>
      </c>
    </row>
    <row r="56" spans="1:14" ht="10" x14ac:dyDescent="0.2">
      <c r="A56" s="32" t="s">
        <v>11</v>
      </c>
      <c r="B56" s="28">
        <f>number!B56</f>
        <v>13034</v>
      </c>
      <c r="C56" s="30">
        <f>number!C56/number!$B56*100</f>
        <v>4.7951511431640323</v>
      </c>
      <c r="D56" s="30">
        <f>number!D56/number!$B56*100</f>
        <v>27.819548872180448</v>
      </c>
      <c r="E56" s="30">
        <f>number!E56/number!$B56*100</f>
        <v>0.59843486266687129</v>
      </c>
      <c r="F56" s="30">
        <f>number!F56/number!$B56*100</f>
        <v>55.723492404480588</v>
      </c>
      <c r="G56" s="30">
        <f>number!G56/number!$B56*100</f>
        <v>3.0688967316249809E-2</v>
      </c>
      <c r="H56" s="30">
        <f>number!H56/number!$B56*100</f>
        <v>2.3016725487187355E-2</v>
      </c>
      <c r="I56" s="30">
        <f>number!I56/number!$B56*100</f>
        <v>7.6722418290624522E-3</v>
      </c>
      <c r="J56" s="65">
        <f>number!J56/number!$B56*100</f>
        <v>0.25318398035906092</v>
      </c>
      <c r="K56" s="30">
        <f>number!K56/number!$B56*100</f>
        <v>2.4704618689581093</v>
      </c>
      <c r="L56" s="30">
        <f>number!L56/number!$B56*100</f>
        <v>2.2863280650606108</v>
      </c>
      <c r="M56" s="30">
        <f>number!M56/number!$B56*100</f>
        <v>5.8232315482584012</v>
      </c>
      <c r="N56" s="65">
        <f>number!N56/number!$B56*100</f>
        <v>0.16878932023937393</v>
      </c>
    </row>
    <row r="57" spans="1:14" ht="10" x14ac:dyDescent="0.2">
      <c r="A57" s="32" t="s">
        <v>234</v>
      </c>
      <c r="B57" s="28">
        <f>number!B57</f>
        <v>9691</v>
      </c>
      <c r="C57" s="30">
        <f>number!C57/number!$B57*100</f>
        <v>2.1360024765246104</v>
      </c>
      <c r="D57" s="30">
        <f>number!D57/number!$B57*100</f>
        <v>78.227221133010005</v>
      </c>
      <c r="E57" s="30">
        <f>number!E57/number!$B57*100</f>
        <v>0.28892787122072022</v>
      </c>
      <c r="F57" s="30">
        <f>number!F57/number!$B57*100</f>
        <v>8.6368795789908166</v>
      </c>
      <c r="G57" s="30">
        <f>number!G57/number!$B57*100</f>
        <v>1.0318852543597152E-2</v>
      </c>
      <c r="H57" s="30">
        <f>number!H57/number!$B57*100</f>
        <v>4.1275410174388606E-2</v>
      </c>
      <c r="I57" s="30">
        <f>number!I57/number!$B57*100</f>
        <v>4.1275410174388606E-2</v>
      </c>
      <c r="J57" s="65">
        <f>number!J57/number!$B57*100</f>
        <v>7.2231967805180056E-2</v>
      </c>
      <c r="K57" s="30">
        <f>number!K57/number!$B57*100</f>
        <v>0.78423279331338358</v>
      </c>
      <c r="L57" s="30">
        <f>number!L57/number!$B57*100</f>
        <v>1.4033639459292127</v>
      </c>
      <c r="M57" s="30">
        <f>number!M57/number!$B57*100</f>
        <v>8.0693426890929736</v>
      </c>
      <c r="N57" s="65">
        <f>number!N57/number!$B57*100</f>
        <v>0.28892787122072022</v>
      </c>
    </row>
    <row r="58" spans="1:14" ht="10" x14ac:dyDescent="0.2">
      <c r="A58" s="32" t="s">
        <v>235</v>
      </c>
      <c r="B58" s="28">
        <f>number!B58</f>
        <v>3431</v>
      </c>
      <c r="C58" s="30">
        <f>number!C58/number!$B58*100</f>
        <v>2.2733896823083648</v>
      </c>
      <c r="D58" s="30">
        <f>number!D58/number!$B58*100</f>
        <v>71.815797143689892</v>
      </c>
      <c r="E58" s="30">
        <f>number!E58/number!$B58*100</f>
        <v>0.93267269017779075</v>
      </c>
      <c r="F58" s="30">
        <f>number!F58/number!$B58*100</f>
        <v>7.461381521422326</v>
      </c>
      <c r="G58" s="30">
        <f>number!G58/number!$B58*100</f>
        <v>0.17487612940833577</v>
      </c>
      <c r="H58" s="30">
        <f>number!H58/number!$B58*100</f>
        <v>2.9146021568055961E-2</v>
      </c>
      <c r="I58" s="30">
        <f>number!I58/number!$B58*100</f>
        <v>0</v>
      </c>
      <c r="J58" s="65">
        <f>number!J58/number!$B58*100</f>
        <v>5.8292043136111922E-2</v>
      </c>
      <c r="K58" s="30">
        <f>number!K58/number!$B58*100</f>
        <v>0.32060623724861559</v>
      </c>
      <c r="L58" s="30">
        <f>number!L58/number!$B58*100</f>
        <v>4.2261731273681145</v>
      </c>
      <c r="M58" s="30">
        <f>number!M58/number!$B58*100</f>
        <v>12.357913144855727</v>
      </c>
      <c r="N58" s="65">
        <f>number!N58/number!$B58*100</f>
        <v>0.34975225881667155</v>
      </c>
    </row>
    <row r="59" spans="1:14" ht="10" x14ac:dyDescent="0.2">
      <c r="A59" s="32" t="s">
        <v>236</v>
      </c>
      <c r="B59" s="28">
        <f>number!B59</f>
        <v>9161</v>
      </c>
      <c r="C59" s="30">
        <f>number!C59/number!$B59*100</f>
        <v>2.4669795873812901</v>
      </c>
      <c r="D59" s="30">
        <f>number!D59/number!$B59*100</f>
        <v>73.518174871738893</v>
      </c>
      <c r="E59" s="30">
        <f>number!E59/number!$B59*100</f>
        <v>0.38205436087763345</v>
      </c>
      <c r="F59" s="30">
        <f>number!F59/number!$B59*100</f>
        <v>13.37190263071717</v>
      </c>
      <c r="G59" s="30">
        <f>number!G59/number!$B59*100</f>
        <v>0.30564348870210672</v>
      </c>
      <c r="H59" s="30">
        <f>number!H59/number!$B59*100</f>
        <v>1.0915838882218098E-2</v>
      </c>
      <c r="I59" s="30">
        <f>number!I59/number!$B59*100</f>
        <v>0</v>
      </c>
      <c r="J59" s="65">
        <f>number!J59/number!$B59*100</f>
        <v>9.8242549939962898E-2</v>
      </c>
      <c r="K59" s="30">
        <f>number!K59/number!$B59*100</f>
        <v>0.67678201069752209</v>
      </c>
      <c r="L59" s="30">
        <f>number!L59/number!$B59*100</f>
        <v>1.5063857657460977</v>
      </c>
      <c r="M59" s="30">
        <f>number!M59/number!$B59*100</f>
        <v>7.4336862787905247</v>
      </c>
      <c r="N59" s="65">
        <f>number!N59/number!$B59*100</f>
        <v>0.22923261652658006</v>
      </c>
    </row>
    <row r="60" spans="1:14" ht="10" x14ac:dyDescent="0.2">
      <c r="A60" s="32" t="s">
        <v>22</v>
      </c>
      <c r="B60" s="28">
        <f>number!B60</f>
        <v>4912</v>
      </c>
      <c r="C60" s="30">
        <f>number!C60/number!$B60*100</f>
        <v>3.9291530944625404</v>
      </c>
      <c r="D60" s="30">
        <f>number!D60/number!$B60*100</f>
        <v>56.63680781758957</v>
      </c>
      <c r="E60" s="30">
        <f>number!E60/number!$B60*100</f>
        <v>0.89576547231270365</v>
      </c>
      <c r="F60" s="30">
        <f>number!F60/number!$B60*100</f>
        <v>21.885179153094462</v>
      </c>
      <c r="G60" s="30">
        <f>number!G60/number!$B60*100</f>
        <v>8.1433224755700334E-2</v>
      </c>
      <c r="H60" s="30">
        <f>number!H60/number!$B60*100</f>
        <v>0</v>
      </c>
      <c r="I60" s="30">
        <f>number!I60/number!$B60*100</f>
        <v>0</v>
      </c>
      <c r="J60" s="65">
        <f>number!J60/number!$B60*100</f>
        <v>0.20358306188925082</v>
      </c>
      <c r="K60" s="30">
        <f>number!K60/number!$B60*100</f>
        <v>1.5675895765472312</v>
      </c>
      <c r="L60" s="30">
        <f>number!L60/number!$B60*100</f>
        <v>4.5195439739413681</v>
      </c>
      <c r="M60" s="30">
        <f>number!M60/number!$B60*100</f>
        <v>10.016286644951141</v>
      </c>
      <c r="N60" s="65">
        <f>number!N60/number!$B60*100</f>
        <v>0.26465798045602607</v>
      </c>
    </row>
    <row r="61" spans="1:14" ht="10" x14ac:dyDescent="0.2">
      <c r="A61" s="32" t="s">
        <v>237</v>
      </c>
      <c r="B61" s="28">
        <f>number!B61</f>
        <v>4467</v>
      </c>
      <c r="C61" s="30">
        <f>number!C61/number!$B61*100</f>
        <v>2.9550033579583612</v>
      </c>
      <c r="D61" s="30">
        <f>number!D61/number!$B61*100</f>
        <v>44.436982314752633</v>
      </c>
      <c r="E61" s="30">
        <f>number!E61/number!$B61*100</f>
        <v>0.64920528318782178</v>
      </c>
      <c r="F61" s="30">
        <f>number!F61/number!$B61*100</f>
        <v>35.437653906424892</v>
      </c>
      <c r="G61" s="30">
        <f>number!G61/number!$B61*100</f>
        <v>8.9545556301768525E-2</v>
      </c>
      <c r="H61" s="30">
        <f>number!H61/number!$B61*100</f>
        <v>0</v>
      </c>
      <c r="I61" s="30">
        <f>number!I61/number!$B61*100</f>
        <v>2.2386389075442131E-2</v>
      </c>
      <c r="J61" s="65">
        <f>number!J61/number!$B61*100</f>
        <v>0.55965972688605325</v>
      </c>
      <c r="K61" s="30">
        <f>number!K61/number!$B61*100</f>
        <v>1.9028430714125812</v>
      </c>
      <c r="L61" s="30">
        <f>number!L61/number!$B61*100</f>
        <v>4.4101186478620997</v>
      </c>
      <c r="M61" s="30">
        <f>number!M61/number!$B61*100</f>
        <v>9.1112603537049477</v>
      </c>
      <c r="N61" s="65">
        <f>number!N61/number!$B61*100</f>
        <v>0.42534139243340052</v>
      </c>
    </row>
    <row r="62" spans="1:14" ht="10" x14ac:dyDescent="0.2">
      <c r="A62" s="32" t="s">
        <v>238</v>
      </c>
      <c r="B62" s="28">
        <f>number!B62</f>
        <v>8381</v>
      </c>
      <c r="C62" s="30">
        <f>number!C62/number!$B62*100</f>
        <v>3.0664598496599451</v>
      </c>
      <c r="D62" s="30">
        <f>number!D62/number!$B62*100</f>
        <v>68.643359980909196</v>
      </c>
      <c r="E62" s="30">
        <f>number!E62/number!$B62*100</f>
        <v>0.65624627132800384</v>
      </c>
      <c r="F62" s="30">
        <f>number!F62/number!$B62*100</f>
        <v>13.84083044982699</v>
      </c>
      <c r="G62" s="30">
        <f>number!G62/number!$B62*100</f>
        <v>0.214771506980074</v>
      </c>
      <c r="H62" s="30">
        <f>number!H62/number!$B62*100</f>
        <v>1.1931750387781888E-2</v>
      </c>
      <c r="I62" s="30">
        <f>number!I62/number!$B62*100</f>
        <v>0</v>
      </c>
      <c r="J62" s="65">
        <f>number!J62/number!$B62*100</f>
        <v>9.5454003102255103E-2</v>
      </c>
      <c r="K62" s="30">
        <f>number!K62/number!$B62*100</f>
        <v>0.73976852404247706</v>
      </c>
      <c r="L62" s="30">
        <f>number!L62/number!$B62*100</f>
        <v>2.6607803364753608</v>
      </c>
      <c r="M62" s="30">
        <f>number!M62/number!$B62*100</f>
        <v>9.4738098078988191</v>
      </c>
      <c r="N62" s="65">
        <f>number!N62/number!$B62*100</f>
        <v>0.59658751938909438</v>
      </c>
    </row>
    <row r="63" spans="1:14" ht="10" x14ac:dyDescent="0.2">
      <c r="A63" s="32" t="s">
        <v>12</v>
      </c>
      <c r="B63" s="28">
        <f>number!B63</f>
        <v>4449</v>
      </c>
      <c r="C63" s="30">
        <f>number!C63/number!$B63*100</f>
        <v>1.9554956169925826</v>
      </c>
      <c r="D63" s="30">
        <f>number!D63/number!$B63*100</f>
        <v>83.726680152843329</v>
      </c>
      <c r="E63" s="30">
        <f>number!E63/number!$B63*100</f>
        <v>0.44953922229714549</v>
      </c>
      <c r="F63" s="30">
        <f>number!F63/number!$B63*100</f>
        <v>4.8775005619240277</v>
      </c>
      <c r="G63" s="30">
        <f>number!G63/number!$B63*100</f>
        <v>2.247696111485727E-2</v>
      </c>
      <c r="H63" s="30">
        <f>number!H63/number!$B63*100</f>
        <v>0</v>
      </c>
      <c r="I63" s="30">
        <f>number!I63/number!$B63*100</f>
        <v>0</v>
      </c>
      <c r="J63" s="65">
        <f>number!J63/number!$B63*100</f>
        <v>4.4953922229714539E-2</v>
      </c>
      <c r="K63" s="30">
        <f>number!K63/number!$B63*100</f>
        <v>0.44953922229714549</v>
      </c>
      <c r="L63" s="30">
        <f>number!L63/number!$B63*100</f>
        <v>0.80917060013486175</v>
      </c>
      <c r="M63" s="30">
        <f>number!M63/number!$B63*100</f>
        <v>7.5747358957069011</v>
      </c>
      <c r="N63" s="65">
        <f>number!N63/number!$B63*100</f>
        <v>8.9907844459429079E-2</v>
      </c>
    </row>
    <row r="64" spans="1:14" ht="10" x14ac:dyDescent="0.2">
      <c r="A64" s="33" t="s">
        <v>23</v>
      </c>
      <c r="B64" s="28">
        <f>number!B64</f>
        <v>8584</v>
      </c>
      <c r="C64" s="30">
        <f>number!C64/number!$B64*100</f>
        <v>2.7609506057781918</v>
      </c>
      <c r="D64" s="30">
        <f>number!D64/number!$B64*100</f>
        <v>83.678937558247895</v>
      </c>
      <c r="E64" s="30">
        <f>number!E64/number!$B64*100</f>
        <v>0.36113699906803354</v>
      </c>
      <c r="F64" s="30">
        <f>number!F64/number!$B64*100</f>
        <v>3.4133271202236721</v>
      </c>
      <c r="G64" s="30">
        <f>number!G64/number!$B64*100</f>
        <v>1.1649580615097856E-2</v>
      </c>
      <c r="H64" s="30">
        <f>number!H64/number!$B64*100</f>
        <v>0</v>
      </c>
      <c r="I64" s="30">
        <f>number!I64/number!$B64*100</f>
        <v>2.3299161230195712E-2</v>
      </c>
      <c r="J64" s="65">
        <f>number!J64/number!$B64*100</f>
        <v>3.494874184529357E-2</v>
      </c>
      <c r="K64" s="30">
        <f>number!K64/number!$B64*100</f>
        <v>0.36113699906803354</v>
      </c>
      <c r="L64" s="30">
        <f>number!L64/number!$B64*100</f>
        <v>1.1300093196644923</v>
      </c>
      <c r="M64" s="30">
        <f>number!M64/number!$B64*100</f>
        <v>8.0498602050326191</v>
      </c>
      <c r="N64" s="65">
        <f>number!N64/number!$B64*100</f>
        <v>0.17474370922646784</v>
      </c>
    </row>
    <row r="65" spans="1:14" ht="10" x14ac:dyDescent="0.2">
      <c r="A65" s="33" t="s">
        <v>13</v>
      </c>
      <c r="B65" s="28">
        <f>number!B65</f>
        <v>7782</v>
      </c>
      <c r="C65" s="30">
        <f>number!C65/number!$B65*100</f>
        <v>2.3001799023387304</v>
      </c>
      <c r="D65" s="30">
        <f>number!D65/number!$B65*100</f>
        <v>82.03546646106399</v>
      </c>
      <c r="E65" s="30">
        <f>number!E65/number!$B65*100</f>
        <v>0.34695451040863529</v>
      </c>
      <c r="F65" s="30">
        <f>number!F65/number!$B65*100</f>
        <v>5.4484708301207911</v>
      </c>
      <c r="G65" s="30">
        <f>number!G65/number!$B65*100</f>
        <v>2.5700334104343359E-2</v>
      </c>
      <c r="H65" s="30">
        <f>number!H65/number!$B65*100</f>
        <v>0</v>
      </c>
      <c r="I65" s="30">
        <f>number!I65/number!$B65*100</f>
        <v>1.2850167052171679E-2</v>
      </c>
      <c r="J65" s="65">
        <f>number!J65/number!$B65*100</f>
        <v>1.2850167052171679E-2</v>
      </c>
      <c r="K65" s="30">
        <f>number!K65/number!$B65*100</f>
        <v>0.33410434335646361</v>
      </c>
      <c r="L65" s="30">
        <f>number!L65/number!$B65*100</f>
        <v>1.644821382677975</v>
      </c>
      <c r="M65" s="30">
        <f>number!M65/number!$B65*100</f>
        <v>7.6329992289899771</v>
      </c>
      <c r="N65" s="65">
        <f>number!N65/number!$B65*100</f>
        <v>0.20560267283474687</v>
      </c>
    </row>
    <row r="66" spans="1:14" ht="10" x14ac:dyDescent="0.2">
      <c r="A66" s="33" t="s">
        <v>239</v>
      </c>
      <c r="B66" s="28">
        <f>number!B66</f>
        <v>4936</v>
      </c>
      <c r="C66" s="30">
        <f>number!C66/number!$B66*100</f>
        <v>1.9043760129659644</v>
      </c>
      <c r="D66" s="30">
        <f>number!D66/number!$B66*100</f>
        <v>81.482982171799023</v>
      </c>
      <c r="E66" s="30">
        <f>number!E66/number!$B66*100</f>
        <v>0.42544570502431112</v>
      </c>
      <c r="F66" s="30">
        <f>number!F66/number!$B66*100</f>
        <v>4.8824959481361425</v>
      </c>
      <c r="G66" s="30">
        <f>number!G66/number!$B66*100</f>
        <v>4.0518638573743923E-2</v>
      </c>
      <c r="H66" s="30">
        <f>number!H66/number!$B66*100</f>
        <v>4.0518638573743923E-2</v>
      </c>
      <c r="I66" s="30">
        <f>number!I66/number!$B66*100</f>
        <v>4.0518638573743923E-2</v>
      </c>
      <c r="J66" s="65">
        <f>number!J66/number!$B66*100</f>
        <v>4.0518638573743923E-2</v>
      </c>
      <c r="K66" s="30">
        <f>number!K66/number!$B66*100</f>
        <v>0.28363047001620745</v>
      </c>
      <c r="L66" s="30">
        <f>number!L66/number!$B66*100</f>
        <v>1.8638573743922204</v>
      </c>
      <c r="M66" s="30">
        <f>number!M66/number!$B66*100</f>
        <v>8.6102106969205838</v>
      </c>
      <c r="N66" s="65">
        <f>number!N66/number!$B66*100</f>
        <v>0.38492706645056723</v>
      </c>
    </row>
    <row r="67" spans="1:14" ht="10" x14ac:dyDescent="0.2">
      <c r="A67" s="33" t="s">
        <v>240</v>
      </c>
      <c r="B67" s="28">
        <f>number!B67</f>
        <v>4587</v>
      </c>
      <c r="C67" s="30">
        <f>number!C67/number!$B67*100</f>
        <v>1.6350555918901242</v>
      </c>
      <c r="D67" s="30">
        <f>number!D67/number!$B67*100</f>
        <v>82.755613690865488</v>
      </c>
      <c r="E67" s="30">
        <f>number!E67/number!$B67*100</f>
        <v>0.47961630695443641</v>
      </c>
      <c r="F67" s="30">
        <f>number!F67/number!$B67*100</f>
        <v>4.4691519511663396</v>
      </c>
      <c r="G67" s="30">
        <f>number!G67/number!$B67*100</f>
        <v>0</v>
      </c>
      <c r="H67" s="30">
        <f>number!H67/number!$B67*100</f>
        <v>0</v>
      </c>
      <c r="I67" s="30">
        <f>number!I67/number!$B67*100</f>
        <v>0</v>
      </c>
      <c r="J67" s="65">
        <f>number!J67/number!$B67*100</f>
        <v>2.1800741225201654E-2</v>
      </c>
      <c r="K67" s="30">
        <f>number!K67/number!$B67*100</f>
        <v>0.13080444735120994</v>
      </c>
      <c r="L67" s="30">
        <f>number!L67/number!$B67*100</f>
        <v>0.85022890778286464</v>
      </c>
      <c r="M67" s="30">
        <f>number!M67/number!$B67*100</f>
        <v>9.5487246566383259</v>
      </c>
      <c r="N67" s="65">
        <f>number!N67/number!$B67*100</f>
        <v>0.10900370612600828</v>
      </c>
    </row>
    <row r="68" spans="1:14" ht="10" x14ac:dyDescent="0.2">
      <c r="A68" s="33" t="s">
        <v>24</v>
      </c>
      <c r="B68" s="28">
        <f>number!B68</f>
        <v>8771</v>
      </c>
      <c r="C68" s="30">
        <f>number!C68/number!$B68*100</f>
        <v>1.7215824877437009</v>
      </c>
      <c r="D68" s="30">
        <f>number!D68/number!$B68*100</f>
        <v>83.399840383080601</v>
      </c>
      <c r="E68" s="30">
        <f>number!E68/number!$B68*100</f>
        <v>0.39904229848363926</v>
      </c>
      <c r="F68" s="30">
        <f>number!F68/number!$B68*100</f>
        <v>4.7429027476912546</v>
      </c>
      <c r="G68" s="30">
        <f>number!G68/number!$B68*100</f>
        <v>1.1401208528103978E-2</v>
      </c>
      <c r="H68" s="30">
        <f>number!H68/number!$B68*100</f>
        <v>1.1401208528103978E-2</v>
      </c>
      <c r="I68" s="30">
        <f>number!I68/number!$B68*100</f>
        <v>0</v>
      </c>
      <c r="J68" s="65">
        <f>number!J68/number!$B68*100</f>
        <v>0.14821571086535171</v>
      </c>
      <c r="K68" s="30">
        <f>number!K68/number!$B68*100</f>
        <v>0.31923383878691142</v>
      </c>
      <c r="L68" s="30">
        <f>number!L68/number!$B68*100</f>
        <v>1.3909474404286855</v>
      </c>
      <c r="M68" s="30">
        <f>number!M68/number!$B68*100</f>
        <v>7.5361988370767294</v>
      </c>
      <c r="N68" s="65">
        <f>number!N68/number!$B68*100</f>
        <v>0.31923383878691142</v>
      </c>
    </row>
    <row r="69" spans="1:14" ht="10" x14ac:dyDescent="0.2">
      <c r="A69" s="33" t="s">
        <v>241</v>
      </c>
      <c r="B69" s="28">
        <f>number!B69</f>
        <v>4441</v>
      </c>
      <c r="C69" s="30">
        <f>number!C69/number!$B69*100</f>
        <v>1.7113262778653455</v>
      </c>
      <c r="D69" s="30">
        <f>number!D69/number!$B69*100</f>
        <v>79.801846430984014</v>
      </c>
      <c r="E69" s="30">
        <f>number!E69/number!$B69*100</f>
        <v>0.29272686331907227</v>
      </c>
      <c r="F69" s="30">
        <f>number!F69/number!$B69*100</f>
        <v>7.1830668768295425</v>
      </c>
      <c r="G69" s="30">
        <f>number!G69/number!$B69*100</f>
        <v>2.251745102454402E-2</v>
      </c>
      <c r="H69" s="30">
        <f>number!H69/number!$B69*100</f>
        <v>0</v>
      </c>
      <c r="I69" s="30">
        <f>number!I69/number!$B69*100</f>
        <v>0</v>
      </c>
      <c r="J69" s="65">
        <f>number!J69/number!$B69*100</f>
        <v>2.251745102454402E-2</v>
      </c>
      <c r="K69" s="30">
        <f>number!K69/number!$B69*100</f>
        <v>0.29272686331907227</v>
      </c>
      <c r="L69" s="30">
        <f>number!L69/number!$B69*100</f>
        <v>1.7113262778653455</v>
      </c>
      <c r="M69" s="30">
        <f>number!M69/number!$B69*100</f>
        <v>8.7818058995721682</v>
      </c>
      <c r="N69" s="65">
        <f>number!N69/number!$B69*100</f>
        <v>0.18013960819635216</v>
      </c>
    </row>
    <row r="70" spans="1:14" ht="10" x14ac:dyDescent="0.2">
      <c r="A70" s="33" t="s">
        <v>25</v>
      </c>
      <c r="B70" s="28">
        <f>number!B70</f>
        <v>5263</v>
      </c>
      <c r="C70" s="30">
        <f>number!C70/number!$B70*100</f>
        <v>1.7290518715561465</v>
      </c>
      <c r="D70" s="30">
        <f>number!D70/number!$B70*100</f>
        <v>79.099372981189433</v>
      </c>
      <c r="E70" s="30">
        <f>number!E70/number!$B70*100</f>
        <v>0.43701311039331181</v>
      </c>
      <c r="F70" s="30">
        <f>number!F70/number!$B70*100</f>
        <v>7.9042371271138139</v>
      </c>
      <c r="G70" s="30">
        <f>number!G70/number!$B70*100</f>
        <v>1.9000570017100513E-2</v>
      </c>
      <c r="H70" s="30">
        <f>number!H70/number!$B70*100</f>
        <v>0</v>
      </c>
      <c r="I70" s="30">
        <f>number!I70/number!$B70*100</f>
        <v>1.9000570017100513E-2</v>
      </c>
      <c r="J70" s="65">
        <f>number!J70/number!$B70*100</f>
        <v>5.7001710051301537E-2</v>
      </c>
      <c r="K70" s="30">
        <f>number!K70/number!$B70*100</f>
        <v>0.43701311039331181</v>
      </c>
      <c r="L70" s="30">
        <f>number!L70/number!$B70*100</f>
        <v>2.2800684020520614</v>
      </c>
      <c r="M70" s="30">
        <f>number!M70/number!$B70*100</f>
        <v>7.8282348470454108</v>
      </c>
      <c r="N70" s="65">
        <f>number!N70/number!$B70*100</f>
        <v>0.19000570017100513</v>
      </c>
    </row>
    <row r="71" spans="1:14" ht="10" x14ac:dyDescent="0.2">
      <c r="A71" s="33" t="s">
        <v>26</v>
      </c>
      <c r="B71" s="28">
        <f>number!B71</f>
        <v>8165</v>
      </c>
      <c r="C71" s="30">
        <f>number!C71/number!$B71*100</f>
        <v>2.1187997550520516</v>
      </c>
      <c r="D71" s="30">
        <f>number!D71/number!$B71*100</f>
        <v>81.555419473361908</v>
      </c>
      <c r="E71" s="30">
        <f>number!E71/number!$B71*100</f>
        <v>0.30618493570116351</v>
      </c>
      <c r="F71" s="30">
        <f>number!F71/number!$B71*100</f>
        <v>7.6423759951010419</v>
      </c>
      <c r="G71" s="30">
        <f>number!G71/number!$B71*100</f>
        <v>0</v>
      </c>
      <c r="H71" s="30">
        <f>number!H71/number!$B71*100</f>
        <v>1.2247397428046539E-2</v>
      </c>
      <c r="I71" s="30">
        <f>number!I71/number!$B71*100</f>
        <v>0</v>
      </c>
      <c r="J71" s="65">
        <f>number!J71/number!$B71*100</f>
        <v>3.6742192284139621E-2</v>
      </c>
      <c r="K71" s="30">
        <f>number!K71/number!$B71*100</f>
        <v>0.25719534598897736</v>
      </c>
      <c r="L71" s="30">
        <f>number!L71/number!$B71*100</f>
        <v>1.090018371096142</v>
      </c>
      <c r="M71" s="30">
        <f>number!M71/number!$B71*100</f>
        <v>6.8462951622780155</v>
      </c>
      <c r="N71" s="65">
        <f>number!N71/number!$B71*100</f>
        <v>0.13472137170851195</v>
      </c>
    </row>
    <row r="72" spans="1:14" ht="10" x14ac:dyDescent="0.2">
      <c r="A72" s="33" t="s">
        <v>242</v>
      </c>
      <c r="B72" s="28">
        <f>number!B72</f>
        <v>5353</v>
      </c>
      <c r="C72" s="30">
        <f>number!C72/number!$B72*100</f>
        <v>2.409863627872221</v>
      </c>
      <c r="D72" s="30">
        <f>number!D72/number!$B72*100</f>
        <v>78.292546235755651</v>
      </c>
      <c r="E72" s="30">
        <f>number!E72/number!$B72*100</f>
        <v>0.46702783485895755</v>
      </c>
      <c r="F72" s="30">
        <f>number!F72/number!$B72*100</f>
        <v>4.8010461423500841</v>
      </c>
      <c r="G72" s="30">
        <f>number!G72/number!$B72*100</f>
        <v>1.8681113394358302E-2</v>
      </c>
      <c r="H72" s="30">
        <f>number!H72/number!$B72*100</f>
        <v>5.6043340183074906E-2</v>
      </c>
      <c r="I72" s="30">
        <f>number!I72/number!$B72*100</f>
        <v>1.8681113394358302E-2</v>
      </c>
      <c r="J72" s="65">
        <f>number!J72/number!$B72*100</f>
        <v>3.7362226788716604E-2</v>
      </c>
      <c r="K72" s="30">
        <f>number!K72/number!$B72*100</f>
        <v>0.39230338128152442</v>
      </c>
      <c r="L72" s="30">
        <f>number!L72/number!$B72*100</f>
        <v>3.9790771529983187</v>
      </c>
      <c r="M72" s="30">
        <f>number!M72/number!$B72*100</f>
        <v>9.3031944703904355</v>
      </c>
      <c r="N72" s="65">
        <f>number!N72/number!$B72*100</f>
        <v>0.22417336073229963</v>
      </c>
    </row>
    <row r="73" spans="1:14" ht="10" x14ac:dyDescent="0.2">
      <c r="A73" s="33" t="s">
        <v>243</v>
      </c>
      <c r="B73" s="28">
        <f>number!B73</f>
        <v>10717</v>
      </c>
      <c r="C73" s="30">
        <f>number!C73/number!$B73*100</f>
        <v>3.872352337407857</v>
      </c>
      <c r="D73" s="30">
        <f>number!D73/number!$B73*100</f>
        <v>44.769991602127462</v>
      </c>
      <c r="E73" s="30">
        <f>number!E73/number!$B73*100</f>
        <v>0.72781562004292244</v>
      </c>
      <c r="F73" s="30">
        <f>number!F73/number!$B73*100</f>
        <v>38.835495007931328</v>
      </c>
      <c r="G73" s="30">
        <f>number!G73/number!$B73*100</f>
        <v>7.4647755901838198E-2</v>
      </c>
      <c r="H73" s="30">
        <f>number!H73/number!$B73*100</f>
        <v>9.3309694877297747E-3</v>
      </c>
      <c r="I73" s="30">
        <f>number!I73/number!$B73*100</f>
        <v>3.7323877950919099E-2</v>
      </c>
      <c r="J73" s="65">
        <f>number!J73/number!$B73*100</f>
        <v>0.13063357282821686</v>
      </c>
      <c r="K73" s="30">
        <f>number!K73/number!$B73*100</f>
        <v>0.53186526080059715</v>
      </c>
      <c r="L73" s="30">
        <f>number!L73/number!$B73*100</f>
        <v>2.8179527852943922</v>
      </c>
      <c r="M73" s="30">
        <f>number!M73/number!$B73*100</f>
        <v>7.8473453391807402</v>
      </c>
      <c r="N73" s="65">
        <f>number!N73/number!$B73*100</f>
        <v>0.34524587104600168</v>
      </c>
    </row>
    <row r="74" spans="1:14" ht="10" x14ac:dyDescent="0.2">
      <c r="A74" s="33" t="s">
        <v>32</v>
      </c>
      <c r="B74" s="28">
        <f>number!B74</f>
        <v>4248</v>
      </c>
      <c r="C74" s="30">
        <f>number!C74/number!$B74*100</f>
        <v>2.5894538606403015</v>
      </c>
      <c r="D74" s="30">
        <f>number!D74/number!$B74*100</f>
        <v>81.33239171374764</v>
      </c>
      <c r="E74" s="30">
        <f>number!E74/number!$B74*100</f>
        <v>0.42372881355932202</v>
      </c>
      <c r="F74" s="30">
        <f>number!F74/number!$B74*100</f>
        <v>5.1082862523540484</v>
      </c>
      <c r="G74" s="30">
        <f>number!G74/number!$B74*100</f>
        <v>0</v>
      </c>
      <c r="H74" s="30">
        <f>number!H74/number!$B74*100</f>
        <v>0</v>
      </c>
      <c r="I74" s="30">
        <f>number!I74/number!$B74*100</f>
        <v>4.7080979284369114E-2</v>
      </c>
      <c r="J74" s="65">
        <f>number!J74/number!$B74*100</f>
        <v>7.0621468926553674E-2</v>
      </c>
      <c r="K74" s="30">
        <f>number!K74/number!$B74*100</f>
        <v>0.51789077212806034</v>
      </c>
      <c r="L74" s="30">
        <f>number!L74/number!$B74*100</f>
        <v>1.5536723163841808</v>
      </c>
      <c r="M74" s="30">
        <f>number!M74/number!$B74*100</f>
        <v>8.1920903954802249</v>
      </c>
      <c r="N74" s="65">
        <f>number!N74/number!$B74*100</f>
        <v>0.1647834274952919</v>
      </c>
    </row>
    <row r="75" spans="1:14" ht="10" x14ac:dyDescent="0.2">
      <c r="A75" s="33" t="s">
        <v>244</v>
      </c>
      <c r="B75" s="28">
        <f>number!B75</f>
        <v>7742</v>
      </c>
      <c r="C75" s="30">
        <f>number!C75/number!$B75*100</f>
        <v>3.1645569620253164</v>
      </c>
      <c r="D75" s="30">
        <f>number!D75/number!$B75*100</f>
        <v>74.39938000516662</v>
      </c>
      <c r="E75" s="30">
        <f>number!E75/number!$B75*100</f>
        <v>0.65874451046241278</v>
      </c>
      <c r="F75" s="30">
        <f>number!F75/number!$B75*100</f>
        <v>6.9878584345130461</v>
      </c>
      <c r="G75" s="30">
        <f>number!G75/number!$B75*100</f>
        <v>0.11624903125807284</v>
      </c>
      <c r="H75" s="30">
        <f>number!H75/number!$B75*100</f>
        <v>0</v>
      </c>
      <c r="I75" s="30">
        <f>number!I75/number!$B75*100</f>
        <v>1.2916559028674762E-2</v>
      </c>
      <c r="J75" s="65">
        <f>number!J75/number!$B75*100</f>
        <v>3.8749677086024288E-2</v>
      </c>
      <c r="K75" s="30">
        <f>number!K75/number!$B75*100</f>
        <v>0.27124773960216997</v>
      </c>
      <c r="L75" s="30">
        <f>number!L75/number!$B75*100</f>
        <v>4.6370446912942391</v>
      </c>
      <c r="M75" s="30">
        <f>number!M75/number!$B75*100</f>
        <v>9.4678377680185992</v>
      </c>
      <c r="N75" s="65">
        <f>number!N75/number!$B75*100</f>
        <v>0.24541462154482047</v>
      </c>
    </row>
    <row r="76" spans="1:14" ht="10" x14ac:dyDescent="0.2">
      <c r="A76" s="33" t="s">
        <v>245</v>
      </c>
      <c r="B76" s="28">
        <f>number!B76</f>
        <v>5427</v>
      </c>
      <c r="C76" s="30">
        <f>number!C76/number!$B76*100</f>
        <v>2.1927400036852776</v>
      </c>
      <c r="D76" s="30">
        <f>number!D76/number!$B76*100</f>
        <v>77.943615257048094</v>
      </c>
      <c r="E76" s="30">
        <f>number!E76/number!$B76*100</f>
        <v>0.44223327805417356</v>
      </c>
      <c r="F76" s="30">
        <f>number!F76/number!$B76*100</f>
        <v>5.7121798415330751</v>
      </c>
      <c r="G76" s="30">
        <f>number!G76/number!$B76*100</f>
        <v>0.12898470609913396</v>
      </c>
      <c r="H76" s="30">
        <f>number!H76/number!$B76*100</f>
        <v>1.8426386585590565E-2</v>
      </c>
      <c r="I76" s="30">
        <f>number!I76/number!$B76*100</f>
        <v>0</v>
      </c>
      <c r="J76" s="65">
        <f>number!J76/number!$B76*100</f>
        <v>3.685277317118113E-2</v>
      </c>
      <c r="K76" s="30">
        <f>number!K76/number!$B76*100</f>
        <v>0.25796941219826791</v>
      </c>
      <c r="L76" s="30">
        <f>number!L76/number!$B76*100</f>
        <v>3.5931453841901604</v>
      </c>
      <c r="M76" s="30">
        <f>number!M76/number!$B76*100</f>
        <v>9.5817210245070932</v>
      </c>
      <c r="N76" s="65">
        <f>number!N76/number!$B76*100</f>
        <v>9.2131932927952825E-2</v>
      </c>
    </row>
    <row r="77" spans="1:14" ht="10" x14ac:dyDescent="0.2">
      <c r="A77" s="33" t="s">
        <v>246</v>
      </c>
      <c r="B77" s="28">
        <f>number!B77</f>
        <v>4364</v>
      </c>
      <c r="C77" s="30">
        <f>number!C77/number!$B77*100</f>
        <v>2.0623281393217234</v>
      </c>
      <c r="D77" s="30">
        <f>number!D77/number!$B77*100</f>
        <v>82.791017415215393</v>
      </c>
      <c r="E77" s="30">
        <f>number!E77/number!$B77*100</f>
        <v>0.43538038496791931</v>
      </c>
      <c r="F77" s="30">
        <f>number!F77/number!$B77*100</f>
        <v>4.8808432630614114</v>
      </c>
      <c r="G77" s="30">
        <f>number!G77/number!$B77*100</f>
        <v>0</v>
      </c>
      <c r="H77" s="30">
        <f>number!H77/number!$B77*100</f>
        <v>4.5829514207149404E-2</v>
      </c>
      <c r="I77" s="30">
        <f>number!I77/number!$B77*100</f>
        <v>2.2914757103574702E-2</v>
      </c>
      <c r="J77" s="65">
        <f>number!J77/number!$B77*100</f>
        <v>0</v>
      </c>
      <c r="K77" s="30">
        <f>number!K77/number!$B77*100</f>
        <v>0.11457378551787351</v>
      </c>
      <c r="L77" s="30">
        <f>number!L77/number!$B77*100</f>
        <v>1.1457378551787352</v>
      </c>
      <c r="M77" s="30">
        <f>number!M77/number!$B77*100</f>
        <v>8.3409715857011921</v>
      </c>
      <c r="N77" s="65">
        <f>number!N77/number!$B77*100</f>
        <v>0.16040329972502293</v>
      </c>
    </row>
    <row r="78" spans="1:14" ht="10" x14ac:dyDescent="0.2">
      <c r="A78" s="33" t="s">
        <v>27</v>
      </c>
      <c r="B78" s="28">
        <f>number!B78</f>
        <v>9212</v>
      </c>
      <c r="C78" s="30">
        <f>number!C78/number!$B78*100</f>
        <v>3.0829353017802865</v>
      </c>
      <c r="D78" s="30">
        <f>number!D78/number!$B78*100</f>
        <v>71.786799826313512</v>
      </c>
      <c r="E78" s="30">
        <f>number!E78/number!$B78*100</f>
        <v>0.39079461571862784</v>
      </c>
      <c r="F78" s="30">
        <f>number!F78/number!$B78*100</f>
        <v>13.428137212331743</v>
      </c>
      <c r="G78" s="30">
        <f>number!G78/number!$B78*100</f>
        <v>1.0855405992184108E-2</v>
      </c>
      <c r="H78" s="30">
        <f>number!H78/number!$B78*100</f>
        <v>0</v>
      </c>
      <c r="I78" s="30">
        <f>number!I78/number!$B78*100</f>
        <v>3.256621797655232E-2</v>
      </c>
      <c r="J78" s="65">
        <f>number!J78/number!$B78*100</f>
        <v>4.3421623968736431E-2</v>
      </c>
      <c r="K78" s="30">
        <f>number!K78/number!$B78*100</f>
        <v>0.47763786365610073</v>
      </c>
      <c r="L78" s="30">
        <f>number!L78/number!$B78*100</f>
        <v>1.8996960486322187</v>
      </c>
      <c r="M78" s="30">
        <f>number!M78/number!$B78*100</f>
        <v>8.5866261398176302</v>
      </c>
      <c r="N78" s="65">
        <f>number!N78/number!$B78*100</f>
        <v>0.26052974381241856</v>
      </c>
    </row>
    <row r="79" spans="1:14" ht="10" x14ac:dyDescent="0.2">
      <c r="A79" s="33" t="s">
        <v>28</v>
      </c>
      <c r="B79" s="28">
        <f>number!B79</f>
        <v>3859</v>
      </c>
      <c r="C79" s="30">
        <f>number!C79/number!$B79*100</f>
        <v>0.69966312516195905</v>
      </c>
      <c r="D79" s="30">
        <f>number!D79/number!$B79*100</f>
        <v>80.590826639025664</v>
      </c>
      <c r="E79" s="30">
        <f>number!E79/number!$B79*100</f>
        <v>0.1813941435605079</v>
      </c>
      <c r="F79" s="30">
        <f>number!F79/number!$B79*100</f>
        <v>10.779994817310184</v>
      </c>
      <c r="G79" s="30">
        <f>number!G79/number!$B79*100</f>
        <v>0.10365379632029023</v>
      </c>
      <c r="H79" s="30">
        <f>number!H79/number!$B79*100</f>
        <v>0</v>
      </c>
      <c r="I79" s="30">
        <f>number!I79/number!$B79*100</f>
        <v>0</v>
      </c>
      <c r="J79" s="65">
        <f>number!J79/number!$B79*100</f>
        <v>0.10365379632029023</v>
      </c>
      <c r="K79" s="30">
        <f>number!K79/number!$B79*100</f>
        <v>0.15548069448043533</v>
      </c>
      <c r="L79" s="30">
        <f>number!L79/number!$B79*100</f>
        <v>0.31096138896087067</v>
      </c>
      <c r="M79" s="30">
        <f>number!M79/number!$B79*100</f>
        <v>6.8152371080590832</v>
      </c>
      <c r="N79" s="65">
        <f>number!N79/number!$B79*100</f>
        <v>0.25913449080072559</v>
      </c>
    </row>
    <row r="80" spans="1:14" ht="10" x14ac:dyDescent="0.2">
      <c r="A80" s="33" t="s">
        <v>247</v>
      </c>
      <c r="B80" s="28">
        <f>number!B80</f>
        <v>4252</v>
      </c>
      <c r="C80" s="30">
        <f>number!C80/number!$B80*100</f>
        <v>1.175917215428034</v>
      </c>
      <c r="D80" s="30">
        <f>number!D80/number!$B80*100</f>
        <v>80.785512699905922</v>
      </c>
      <c r="E80" s="30">
        <f>number!E80/number!$B80*100</f>
        <v>0.21166509877704609</v>
      </c>
      <c r="F80" s="30">
        <f>number!F80/number!$B80*100</f>
        <v>8.3725305738476017</v>
      </c>
      <c r="G80" s="30">
        <f>number!G80/number!$B80*100</f>
        <v>0.21166509877704609</v>
      </c>
      <c r="H80" s="30">
        <f>number!H80/number!$B80*100</f>
        <v>4.7036688617121354E-2</v>
      </c>
      <c r="I80" s="30">
        <f>number!I80/number!$B80*100</f>
        <v>0</v>
      </c>
      <c r="J80" s="65">
        <f>number!J80/number!$B80*100</f>
        <v>4.7036688617121354E-2</v>
      </c>
      <c r="K80" s="30">
        <f>number!K80/number!$B80*100</f>
        <v>1.5522107243650047</v>
      </c>
      <c r="L80" s="30">
        <f>number!L80/number!$B80*100</f>
        <v>0.54092191909689558</v>
      </c>
      <c r="M80" s="30">
        <f>number!M80/number!$B80*100</f>
        <v>6.7497648165569153</v>
      </c>
      <c r="N80" s="65">
        <f>number!N80/number!$B80*100</f>
        <v>0.30573847601128884</v>
      </c>
    </row>
    <row r="81" spans="1:14" ht="10" x14ac:dyDescent="0.2">
      <c r="A81" s="33" t="s">
        <v>248</v>
      </c>
      <c r="B81" s="28">
        <f>number!B81</f>
        <v>4248</v>
      </c>
      <c r="C81" s="30">
        <f>number!C81/number!$B81*100</f>
        <v>2.024482109227872</v>
      </c>
      <c r="D81" s="30">
        <f>number!D81/number!$B81*100</f>
        <v>79.89642184557438</v>
      </c>
      <c r="E81" s="30">
        <f>number!E81/number!$B81*100</f>
        <v>0.40018832391713749</v>
      </c>
      <c r="F81" s="30">
        <f>number!F81/number!$B81*100</f>
        <v>7.6741996233521652</v>
      </c>
      <c r="G81" s="30">
        <f>number!G81/number!$B81*100</f>
        <v>9.4161958568738227E-2</v>
      </c>
      <c r="H81" s="30">
        <f>number!H81/number!$B81*100</f>
        <v>2.3540489642184557E-2</v>
      </c>
      <c r="I81" s="30">
        <f>number!I81/number!$B81*100</f>
        <v>2.3540489642184557E-2</v>
      </c>
      <c r="J81" s="65">
        <f>number!J81/number!$B81*100</f>
        <v>2.3540489642184557E-2</v>
      </c>
      <c r="K81" s="30">
        <f>number!K81/number!$B81*100</f>
        <v>1.0593220338983049</v>
      </c>
      <c r="L81" s="30">
        <f>number!L81/number!$B81*100</f>
        <v>1.1299435028248588</v>
      </c>
      <c r="M81" s="30">
        <f>number!M81/number!$B81*100</f>
        <v>7.3446327683615822</v>
      </c>
      <c r="N81" s="65">
        <f>number!N81/number!$B81*100</f>
        <v>0.30602636534839922</v>
      </c>
    </row>
    <row r="82" spans="1:14" ht="10" x14ac:dyDescent="0.2">
      <c r="A82" s="33" t="s">
        <v>249</v>
      </c>
      <c r="B82" s="28">
        <f>number!B82</f>
        <v>4729</v>
      </c>
      <c r="C82" s="30">
        <f>number!C82/number!$B82*100</f>
        <v>0.65552971029816032</v>
      </c>
      <c r="D82" s="30">
        <f>number!D82/number!$B82*100</f>
        <v>89.342355677733138</v>
      </c>
      <c r="E82" s="30">
        <f>number!E82/number!$B82*100</f>
        <v>0.33833791499259885</v>
      </c>
      <c r="F82" s="30">
        <f>number!F82/number!$B82*100</f>
        <v>1.8608585324592937</v>
      </c>
      <c r="G82" s="30">
        <f>number!G82/number!$B82*100</f>
        <v>0.12687671812222456</v>
      </c>
      <c r="H82" s="30">
        <f>number!H82/number!$B82*100</f>
        <v>0</v>
      </c>
      <c r="I82" s="30">
        <f>number!I82/number!$B82*100</f>
        <v>4.2292239374074857E-2</v>
      </c>
      <c r="J82" s="65">
        <f>number!J82/number!$B82*100</f>
        <v>6.3438359061112282E-2</v>
      </c>
      <c r="K82" s="30">
        <f>number!K82/number!$B82*100</f>
        <v>4.2292239374074857E-2</v>
      </c>
      <c r="L82" s="30">
        <f>number!L82/number!$B82*100</f>
        <v>0.29604567561852402</v>
      </c>
      <c r="M82" s="30">
        <f>number!M82/number!$B82*100</f>
        <v>7.0839500951575385</v>
      </c>
      <c r="N82" s="65">
        <f>number!N82/number!$B82*100</f>
        <v>0.14802283780926201</v>
      </c>
    </row>
    <row r="83" spans="1:14" ht="10" x14ac:dyDescent="0.2">
      <c r="A83" s="33" t="s">
        <v>33</v>
      </c>
      <c r="B83" s="28">
        <f>number!B83</f>
        <v>4163</v>
      </c>
      <c r="C83" s="30">
        <f>number!C83/number!$B83*100</f>
        <v>1.9937545039634879</v>
      </c>
      <c r="D83" s="30">
        <f>number!D83/number!$B83*100</f>
        <v>73.792937785251027</v>
      </c>
      <c r="E83" s="30">
        <f>number!E83/number!$B83*100</f>
        <v>0.19216910881575786</v>
      </c>
      <c r="F83" s="30">
        <f>number!F83/number!$B83*100</f>
        <v>16.238289694931542</v>
      </c>
      <c r="G83" s="30">
        <f>number!G83/number!$B83*100</f>
        <v>2.4021138601969732E-2</v>
      </c>
      <c r="H83" s="30">
        <f>number!H83/number!$B83*100</f>
        <v>0</v>
      </c>
      <c r="I83" s="30">
        <f>number!I83/number!$B83*100</f>
        <v>0</v>
      </c>
      <c r="J83" s="65">
        <f>number!J83/number!$B83*100</f>
        <v>2.4021138601969732E-2</v>
      </c>
      <c r="K83" s="30">
        <f>number!K83/number!$B83*100</f>
        <v>0.19216910881575786</v>
      </c>
      <c r="L83" s="30">
        <f>number!L83/number!$B83*100</f>
        <v>0.67259188085515254</v>
      </c>
      <c r="M83" s="30">
        <f>number!M83/number!$B83*100</f>
        <v>6.6298342541436464</v>
      </c>
      <c r="N83" s="65">
        <f>number!N83/number!$B83*100</f>
        <v>0.24021138601969735</v>
      </c>
    </row>
    <row r="84" spans="1:14" ht="10" x14ac:dyDescent="0.2">
      <c r="A84" s="33" t="s">
        <v>29</v>
      </c>
      <c r="B84" s="28">
        <f>number!B84</f>
        <v>8296</v>
      </c>
      <c r="C84" s="30">
        <f>number!C84/number!$B84*100</f>
        <v>1.5790742526518804</v>
      </c>
      <c r="D84" s="30">
        <f>number!D84/number!$B84*100</f>
        <v>80.388138862102224</v>
      </c>
      <c r="E84" s="30">
        <f>number!E84/number!$B84*100</f>
        <v>0.10848601735776277</v>
      </c>
      <c r="F84" s="30">
        <f>number!F84/number!$B84*100</f>
        <v>10.257955641272902</v>
      </c>
      <c r="G84" s="30">
        <f>number!G84/number!$B84*100</f>
        <v>3.616200578592093E-2</v>
      </c>
      <c r="H84" s="30">
        <f>number!H84/number!$B84*100</f>
        <v>1.2054001928640309E-2</v>
      </c>
      <c r="I84" s="30">
        <f>number!I84/number!$B84*100</f>
        <v>0</v>
      </c>
      <c r="J84" s="65">
        <f>number!J84/number!$B84*100</f>
        <v>2.4108003857280617E-2</v>
      </c>
      <c r="K84" s="30">
        <f>number!K84/number!$B84*100</f>
        <v>0.13259402121504341</v>
      </c>
      <c r="L84" s="30">
        <f>number!L84/number!$B84*100</f>
        <v>0.53037608486017362</v>
      </c>
      <c r="M84" s="30">
        <f>number!M84/number!$B84*100</f>
        <v>6.7140790742526519</v>
      </c>
      <c r="N84" s="65">
        <f>number!N84/number!$B84*100</f>
        <v>0.21697203471552554</v>
      </c>
    </row>
    <row r="85" spans="1:14" ht="10" x14ac:dyDescent="0.2">
      <c r="A85" s="33" t="s">
        <v>250</v>
      </c>
      <c r="B85" s="28">
        <f>number!B85</f>
        <v>7031</v>
      </c>
      <c r="C85" s="30">
        <f>number!C85/number!$B85*100</f>
        <v>1.1093727776987627</v>
      </c>
      <c r="D85" s="30">
        <f>number!D85/number!$B85*100</f>
        <v>81.112217323282607</v>
      </c>
      <c r="E85" s="30">
        <f>number!E85/number!$B85*100</f>
        <v>0.52624093301095154</v>
      </c>
      <c r="F85" s="30">
        <f>number!F85/number!$B85*100</f>
        <v>7.2251457829611718</v>
      </c>
      <c r="G85" s="30">
        <f>number!G85/number!$B85*100</f>
        <v>0.46935002133409187</v>
      </c>
      <c r="H85" s="30">
        <f>number!H85/number!$B85*100</f>
        <v>0</v>
      </c>
      <c r="I85" s="30">
        <f>number!I85/number!$B85*100</f>
        <v>0</v>
      </c>
      <c r="J85" s="65">
        <f>number!J85/number!$B85*100</f>
        <v>0.11378182335371925</v>
      </c>
      <c r="K85" s="30">
        <f>number!K85/number!$B85*100</f>
        <v>1.3511591523254161</v>
      </c>
      <c r="L85" s="30">
        <f>number!L85/number!$B85*100</f>
        <v>0.49779547717252171</v>
      </c>
      <c r="M85" s="30">
        <f>number!M85/number!$B85*100</f>
        <v>7.210923055041957</v>
      </c>
      <c r="N85" s="65">
        <f>number!N85/number!$B85*100</f>
        <v>0.38401365381880248</v>
      </c>
    </row>
    <row r="86" spans="1:14" ht="10" x14ac:dyDescent="0.2">
      <c r="A86" s="33" t="s">
        <v>251</v>
      </c>
      <c r="B86" s="28">
        <f>number!B86</f>
        <v>3788</v>
      </c>
      <c r="C86" s="30">
        <f>number!C86/number!$B86*100</f>
        <v>1.082365364308342</v>
      </c>
      <c r="D86" s="30">
        <f>number!D86/number!$B86*100</f>
        <v>81.942977824709601</v>
      </c>
      <c r="E86" s="30">
        <f>number!E86/number!$B86*100</f>
        <v>0.13199577613516367</v>
      </c>
      <c r="F86" s="30">
        <f>number!F86/number!$B86*100</f>
        <v>8.6589229144667357</v>
      </c>
      <c r="G86" s="30">
        <f>number!G86/number!$B86*100</f>
        <v>5.2798310454065467E-2</v>
      </c>
      <c r="H86" s="30">
        <f>number!H86/number!$B86*100</f>
        <v>2.6399155227032733E-2</v>
      </c>
      <c r="I86" s="30">
        <f>number!I86/number!$B86*100</f>
        <v>2.6399155227032733E-2</v>
      </c>
      <c r="J86" s="65">
        <f>number!J86/number!$B86*100</f>
        <v>0</v>
      </c>
      <c r="K86" s="30">
        <f>number!K86/number!$B86*100</f>
        <v>0.31678986272439286</v>
      </c>
      <c r="L86" s="30">
        <f>number!L86/number!$B86*100</f>
        <v>0.395987328405491</v>
      </c>
      <c r="M86" s="30">
        <f>number!M86/number!$B86*100</f>
        <v>7.1013727560718056</v>
      </c>
      <c r="N86" s="65">
        <f>number!N86/number!$B86*100</f>
        <v>0.26399155227032733</v>
      </c>
    </row>
    <row r="87" spans="1:14" ht="10" x14ac:dyDescent="0.2">
      <c r="A87" s="33" t="s">
        <v>252</v>
      </c>
      <c r="B87" s="28">
        <f>number!B87</f>
        <v>4049</v>
      </c>
      <c r="C87" s="30">
        <f>number!C87/number!$B87*100</f>
        <v>3.6305260558162509</v>
      </c>
      <c r="D87" s="30">
        <f>number!D87/number!$B87*100</f>
        <v>77.426525067918007</v>
      </c>
      <c r="E87" s="30">
        <f>number!E87/number!$B87*100</f>
        <v>0.59273894788836745</v>
      </c>
      <c r="F87" s="30">
        <f>number!F87/number!$B87*100</f>
        <v>5.4581378118053836</v>
      </c>
      <c r="G87" s="30">
        <f>number!G87/number!$B87*100</f>
        <v>9.8789824648061242E-2</v>
      </c>
      <c r="H87" s="30">
        <f>number!H87/number!$B87*100</f>
        <v>2.469745616201531E-2</v>
      </c>
      <c r="I87" s="30">
        <f>number!I87/number!$B87*100</f>
        <v>2.469745616201531E-2</v>
      </c>
      <c r="J87" s="65">
        <f>number!J87/number!$B87*100</f>
        <v>4.9394912324030621E-2</v>
      </c>
      <c r="K87" s="30">
        <f>number!K87/number!$B87*100</f>
        <v>0.17288219313410719</v>
      </c>
      <c r="L87" s="30">
        <f>number!L87/number!$B87*100</f>
        <v>3.1612743887379597</v>
      </c>
      <c r="M87" s="30">
        <f>number!M87/number!$B87*100</f>
        <v>9.2615460607557409</v>
      </c>
      <c r="N87" s="65">
        <f>number!N87/number!$B87*100</f>
        <v>9.8789824648061242E-2</v>
      </c>
    </row>
    <row r="88" spans="1:14" ht="10" x14ac:dyDescent="0.2">
      <c r="A88" s="33" t="s">
        <v>253</v>
      </c>
      <c r="B88" s="28">
        <f>number!B88</f>
        <v>3690</v>
      </c>
      <c r="C88" s="30">
        <f>number!C88/number!$B88*100</f>
        <v>2.6287262872628725</v>
      </c>
      <c r="D88" s="30">
        <f>number!D88/number!$B88*100</f>
        <v>75.528455284552848</v>
      </c>
      <c r="E88" s="30">
        <f>number!E88/number!$B88*100</f>
        <v>0.59620596205962062</v>
      </c>
      <c r="F88" s="30">
        <f>number!F88/number!$B88*100</f>
        <v>6.9105691056910574</v>
      </c>
      <c r="G88" s="30">
        <f>number!G88/number!$B88*100</f>
        <v>2.7100271002710029E-2</v>
      </c>
      <c r="H88" s="30">
        <f>number!H88/number!$B88*100</f>
        <v>0</v>
      </c>
      <c r="I88" s="30">
        <f>number!I88/number!$B88*100</f>
        <v>0</v>
      </c>
      <c r="J88" s="65">
        <f>number!J88/number!$B88*100</f>
        <v>5.4200542005420058E-2</v>
      </c>
      <c r="K88" s="30">
        <f>number!K88/number!$B88*100</f>
        <v>0.27100271002710025</v>
      </c>
      <c r="L88" s="30">
        <f>number!L88/number!$B88*100</f>
        <v>3.7127371273712741</v>
      </c>
      <c r="M88" s="30">
        <f>number!M88/number!$B88*100</f>
        <v>10.10840108401084</v>
      </c>
      <c r="N88" s="65">
        <f>number!N88/number!$B88*100</f>
        <v>0.16260162601626016</v>
      </c>
    </row>
    <row r="89" spans="1:14" ht="10" x14ac:dyDescent="0.2">
      <c r="A89" s="33" t="s">
        <v>254</v>
      </c>
      <c r="B89" s="28">
        <f>number!B89</f>
        <v>9654</v>
      </c>
      <c r="C89" s="30">
        <f>number!C89/number!$B89*100</f>
        <v>2.0716801325875287</v>
      </c>
      <c r="D89" s="30">
        <f>number!D89/number!$B89*100</f>
        <v>74.590843173813965</v>
      </c>
      <c r="E89" s="30">
        <f>number!E89/number!$B89*100</f>
        <v>0.41433602651750567</v>
      </c>
      <c r="F89" s="30">
        <f>number!F89/number!$B89*100</f>
        <v>13.310544851874869</v>
      </c>
      <c r="G89" s="30">
        <f>number!G89/number!$B89*100</f>
        <v>5.1792003314688209E-2</v>
      </c>
      <c r="H89" s="30">
        <f>number!H89/number!$B89*100</f>
        <v>2.0716801325875285E-2</v>
      </c>
      <c r="I89" s="30">
        <f>number!I89/number!$B89*100</f>
        <v>3.1075201988812924E-2</v>
      </c>
      <c r="J89" s="65">
        <f>number!J89/number!$B89*100</f>
        <v>9.3225605966438779E-2</v>
      </c>
      <c r="K89" s="30">
        <f>number!K89/number!$B89*100</f>
        <v>0.89082245701263729</v>
      </c>
      <c r="L89" s="30">
        <f>number!L89/number!$B89*100</f>
        <v>1.2740832815413299</v>
      </c>
      <c r="M89" s="30">
        <f>number!M89/number!$B89*100</f>
        <v>6.8779780401905954</v>
      </c>
      <c r="N89" s="65">
        <f>number!N89/number!$B89*100</f>
        <v>0.37290242386575512</v>
      </c>
    </row>
    <row r="90" spans="1:14" ht="10" x14ac:dyDescent="0.2">
      <c r="A90" s="33" t="s">
        <v>255</v>
      </c>
      <c r="B90" s="28">
        <f>number!B90</f>
        <v>4209</v>
      </c>
      <c r="C90" s="30">
        <f>number!C90/number!$B90*100</f>
        <v>2.0432406747445948</v>
      </c>
      <c r="D90" s="30">
        <f>number!D90/number!$B90*100</f>
        <v>79.401282965074842</v>
      </c>
      <c r="E90" s="30">
        <f>number!E90/number!$B90*100</f>
        <v>0.40389641244951296</v>
      </c>
      <c r="F90" s="30">
        <f>number!F90/number!$B90*100</f>
        <v>8.7194107864100747</v>
      </c>
      <c r="G90" s="30">
        <f>number!G90/number!$B90*100</f>
        <v>0.14255167498218105</v>
      </c>
      <c r="H90" s="30">
        <f>number!H90/number!$B90*100</f>
        <v>0</v>
      </c>
      <c r="I90" s="30">
        <f>number!I90/number!$B90*100</f>
        <v>2.3758612497030172E-2</v>
      </c>
      <c r="J90" s="65">
        <f>number!J90/number!$B90*100</f>
        <v>4.7517224994060345E-2</v>
      </c>
      <c r="K90" s="30">
        <f>number!K90/number!$B90*100</f>
        <v>0.99786172487526736</v>
      </c>
      <c r="L90" s="30">
        <f>number!L90/number!$B90*100</f>
        <v>1.5443098123069612</v>
      </c>
      <c r="M90" s="30">
        <f>number!M90/number!$B90*100</f>
        <v>6.4861012116892383</v>
      </c>
      <c r="N90" s="65">
        <f>number!N90/number!$B90*100</f>
        <v>0.19006889997624138</v>
      </c>
    </row>
    <row r="91" spans="1:14" thickBot="1" x14ac:dyDescent="0.25">
      <c r="A91" s="34" t="s">
        <v>256</v>
      </c>
      <c r="B91" s="28">
        <f>number!B91</f>
        <v>4289</v>
      </c>
      <c r="C91" s="66">
        <f>number!C91/number!$B91*100</f>
        <v>2.6113313126602939</v>
      </c>
      <c r="D91" s="66">
        <f>number!D91/number!$B91*100</f>
        <v>77.523898344602472</v>
      </c>
      <c r="E91" s="66">
        <f>number!E91/number!$B91*100</f>
        <v>0.39636278852879464</v>
      </c>
      <c r="F91" s="66">
        <f>number!F91/number!$B91*100</f>
        <v>7.1578456516670554</v>
      </c>
      <c r="G91" s="66">
        <f>number!G91/number!$B91*100</f>
        <v>4.6630916297505244E-2</v>
      </c>
      <c r="H91" s="66">
        <f>number!H91/number!$B91*100</f>
        <v>0</v>
      </c>
      <c r="I91" s="66">
        <f>number!I91/number!$B91*100</f>
        <v>2.3315458148752622E-2</v>
      </c>
      <c r="J91" s="67">
        <f>number!J91/number!$B91*100</f>
        <v>0</v>
      </c>
      <c r="K91" s="66">
        <f>number!K91/number!$B91*100</f>
        <v>0.39636278852879464</v>
      </c>
      <c r="L91" s="66">
        <f>number!L91/number!$B91*100</f>
        <v>2.588015854511541</v>
      </c>
      <c r="M91" s="66">
        <f>number!M91/number!$B91*100</f>
        <v>9.0697132198647701</v>
      </c>
      <c r="N91" s="67">
        <f>number!N91/number!$B91*100</f>
        <v>0.18652366519002098</v>
      </c>
    </row>
    <row r="92" spans="1:14" x14ac:dyDescent="0.25">
      <c r="A92" s="5"/>
    </row>
    <row r="93" spans="1:14" x14ac:dyDescent="0.25">
      <c r="A93" s="5"/>
    </row>
    <row r="94" spans="1:14" x14ac:dyDescent="0.25">
      <c r="A94" s="5"/>
    </row>
    <row r="95" spans="1:14" x14ac:dyDescent="0.25">
      <c r="A95" s="5"/>
    </row>
    <row r="96" spans="1:14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</sheetData>
  <sheetProtection sheet="1" objects="1" scenarios="1"/>
  <phoneticPr fontId="0" type="noConversion"/>
  <pageMargins left="0.35433070866141736" right="0.35433070866141736" top="0.31496062992125984" bottom="0.9055118110236221" header="0.51181102362204722" footer="0.51181102362204722"/>
  <pageSetup paperSize="9" scale="64" orientation="portrait" r:id="rId1"/>
  <headerFooter alignWithMargins="0">
    <oddFooter xml:space="preserve">&amp;L&amp;8Source: ONS,  Crown Copyright
Transport and Connectivity, Place, Prosperity &amp; Sustainability, www.birmingham.gov.uk/census, brenda.henry@birmingham.gov.uk, 0121 303 4208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0"/>
  <sheetViews>
    <sheetView workbookViewId="0">
      <selection activeCell="B2" sqref="B2:J70"/>
    </sheetView>
  </sheetViews>
  <sheetFormatPr defaultRowHeight="12.5" x14ac:dyDescent="0.25"/>
  <sheetData>
    <row r="1" spans="1:10" ht="14.5" x14ac:dyDescent="0.35">
      <c r="A1" s="24" t="s">
        <v>34</v>
      </c>
      <c r="B1" s="24" t="s">
        <v>132</v>
      </c>
      <c r="C1" s="24" t="s">
        <v>133</v>
      </c>
      <c r="D1" s="24" t="s">
        <v>134</v>
      </c>
      <c r="E1" s="24" t="s">
        <v>135</v>
      </c>
      <c r="F1" s="24" t="s">
        <v>136</v>
      </c>
      <c r="G1" s="24" t="s">
        <v>137</v>
      </c>
      <c r="H1" s="24" t="s">
        <v>138</v>
      </c>
      <c r="I1" s="24" t="s">
        <v>139</v>
      </c>
      <c r="J1" s="24" t="s">
        <v>140</v>
      </c>
    </row>
    <row r="2" spans="1:10" ht="14.5" x14ac:dyDescent="0.35">
      <c r="A2" s="24" t="s">
        <v>141</v>
      </c>
      <c r="B2" s="24">
        <v>9018</v>
      </c>
      <c r="C2" s="24">
        <v>2029</v>
      </c>
      <c r="D2" s="24">
        <v>2901</v>
      </c>
      <c r="E2" s="24">
        <v>77</v>
      </c>
      <c r="F2" s="24">
        <v>1558</v>
      </c>
      <c r="G2" s="24">
        <v>503</v>
      </c>
      <c r="H2" s="24">
        <v>1692</v>
      </c>
      <c r="I2" s="24">
        <v>100</v>
      </c>
      <c r="J2" s="24">
        <v>158</v>
      </c>
    </row>
    <row r="3" spans="1:10" ht="14.5" x14ac:dyDescent="0.35">
      <c r="A3" s="24" t="s">
        <v>142</v>
      </c>
      <c r="B3" s="24">
        <v>4421</v>
      </c>
      <c r="C3" s="24">
        <v>1140</v>
      </c>
      <c r="D3" s="24">
        <v>1458</v>
      </c>
      <c r="E3" s="24">
        <v>75</v>
      </c>
      <c r="F3" s="24">
        <v>1056</v>
      </c>
      <c r="G3" s="24">
        <v>190</v>
      </c>
      <c r="H3" s="24">
        <v>407</v>
      </c>
      <c r="I3" s="24">
        <v>39</v>
      </c>
      <c r="J3" s="24">
        <v>56</v>
      </c>
    </row>
    <row r="4" spans="1:10" ht="14.5" x14ac:dyDescent="0.35">
      <c r="A4" s="24" t="s">
        <v>143</v>
      </c>
      <c r="B4" s="24">
        <v>6735</v>
      </c>
      <c r="C4" s="24">
        <v>1909</v>
      </c>
      <c r="D4" s="24">
        <v>1505</v>
      </c>
      <c r="E4" s="24">
        <v>30</v>
      </c>
      <c r="F4" s="24">
        <v>750</v>
      </c>
      <c r="G4" s="24">
        <v>1070</v>
      </c>
      <c r="H4" s="24">
        <v>1182</v>
      </c>
      <c r="I4" s="24">
        <v>95</v>
      </c>
      <c r="J4" s="24">
        <v>194</v>
      </c>
    </row>
    <row r="5" spans="1:10" ht="14.5" x14ac:dyDescent="0.35">
      <c r="A5" s="24" t="s">
        <v>144</v>
      </c>
      <c r="B5" s="24">
        <v>6458</v>
      </c>
      <c r="C5" s="24">
        <v>1753</v>
      </c>
      <c r="D5" s="24">
        <v>1501</v>
      </c>
      <c r="E5" s="24">
        <v>25</v>
      </c>
      <c r="F5" s="24">
        <v>836</v>
      </c>
      <c r="G5" s="24">
        <v>861</v>
      </c>
      <c r="H5" s="24">
        <v>1223</v>
      </c>
      <c r="I5" s="24">
        <v>74</v>
      </c>
      <c r="J5" s="24">
        <v>185</v>
      </c>
    </row>
    <row r="6" spans="1:10" ht="14.5" x14ac:dyDescent="0.35">
      <c r="A6" s="24" t="s">
        <v>145</v>
      </c>
      <c r="B6" s="24">
        <v>3554</v>
      </c>
      <c r="C6" s="24">
        <v>697</v>
      </c>
      <c r="D6" s="24">
        <v>624</v>
      </c>
      <c r="E6" s="24">
        <v>26</v>
      </c>
      <c r="F6" s="24">
        <v>581</v>
      </c>
      <c r="G6" s="24">
        <v>846</v>
      </c>
      <c r="H6" s="24">
        <v>667</v>
      </c>
      <c r="I6" s="24">
        <v>32</v>
      </c>
      <c r="J6" s="24">
        <v>81</v>
      </c>
    </row>
    <row r="7" spans="1:10" ht="14.5" x14ac:dyDescent="0.35">
      <c r="A7" s="24" t="s">
        <v>146</v>
      </c>
      <c r="B7" s="24">
        <v>9505</v>
      </c>
      <c r="C7" s="24">
        <v>2068</v>
      </c>
      <c r="D7" s="24">
        <v>2641</v>
      </c>
      <c r="E7" s="24">
        <v>228</v>
      </c>
      <c r="F7" s="24">
        <v>3008</v>
      </c>
      <c r="G7" s="24">
        <v>583</v>
      </c>
      <c r="H7" s="24">
        <v>697</v>
      </c>
      <c r="I7" s="24">
        <v>77</v>
      </c>
      <c r="J7" s="24">
        <v>203</v>
      </c>
    </row>
    <row r="8" spans="1:10" ht="14.5" x14ac:dyDescent="0.35">
      <c r="A8" s="24" t="s">
        <v>147</v>
      </c>
      <c r="B8" s="24">
        <v>7960</v>
      </c>
      <c r="C8" s="24">
        <v>2260</v>
      </c>
      <c r="D8" s="24">
        <v>2555</v>
      </c>
      <c r="E8" s="24">
        <v>46</v>
      </c>
      <c r="F8" s="24">
        <v>1820</v>
      </c>
      <c r="G8" s="24">
        <v>227</v>
      </c>
      <c r="H8" s="24">
        <v>830</v>
      </c>
      <c r="I8" s="24">
        <v>78</v>
      </c>
      <c r="J8" s="24">
        <v>144</v>
      </c>
    </row>
    <row r="9" spans="1:10" ht="14.5" x14ac:dyDescent="0.35">
      <c r="A9" s="24" t="s">
        <v>148</v>
      </c>
      <c r="B9" s="24">
        <v>3776</v>
      </c>
      <c r="C9" s="24">
        <v>780</v>
      </c>
      <c r="D9" s="24">
        <v>612</v>
      </c>
      <c r="E9" s="24">
        <v>42</v>
      </c>
      <c r="F9" s="24">
        <v>286</v>
      </c>
      <c r="G9" s="24">
        <v>1208</v>
      </c>
      <c r="H9" s="24">
        <v>704</v>
      </c>
      <c r="I9" s="24">
        <v>45</v>
      </c>
      <c r="J9" s="24">
        <v>99</v>
      </c>
    </row>
    <row r="10" spans="1:10" ht="14.5" x14ac:dyDescent="0.35">
      <c r="A10" s="24" t="s">
        <v>149</v>
      </c>
      <c r="B10" s="24">
        <v>5347</v>
      </c>
      <c r="C10" s="24">
        <v>526</v>
      </c>
      <c r="D10" s="24">
        <v>809</v>
      </c>
      <c r="E10" s="24">
        <v>98</v>
      </c>
      <c r="F10" s="24">
        <v>1295</v>
      </c>
      <c r="G10" s="24">
        <v>915</v>
      </c>
      <c r="H10" s="24">
        <v>1523</v>
      </c>
      <c r="I10" s="24">
        <v>64</v>
      </c>
      <c r="J10" s="24">
        <v>117</v>
      </c>
    </row>
    <row r="11" spans="1:10" ht="14.5" x14ac:dyDescent="0.35">
      <c r="A11" s="24" t="s">
        <v>150</v>
      </c>
      <c r="B11" s="24">
        <v>3645</v>
      </c>
      <c r="C11" s="24">
        <v>739</v>
      </c>
      <c r="D11" s="24">
        <v>694</v>
      </c>
      <c r="E11" s="24">
        <v>38</v>
      </c>
      <c r="F11" s="24">
        <v>597</v>
      </c>
      <c r="G11" s="24">
        <v>655</v>
      </c>
      <c r="H11" s="24">
        <v>767</v>
      </c>
      <c r="I11" s="24">
        <v>66</v>
      </c>
      <c r="J11" s="24">
        <v>89</v>
      </c>
    </row>
    <row r="12" spans="1:10" ht="14.5" x14ac:dyDescent="0.35">
      <c r="A12" s="24" t="s">
        <v>151</v>
      </c>
      <c r="B12" s="24">
        <v>5699</v>
      </c>
      <c r="C12" s="24">
        <v>1166</v>
      </c>
      <c r="D12" s="24">
        <v>1015</v>
      </c>
      <c r="E12" s="24">
        <v>36</v>
      </c>
      <c r="F12" s="24">
        <v>244</v>
      </c>
      <c r="G12" s="24">
        <v>255</v>
      </c>
      <c r="H12" s="24">
        <v>2783</v>
      </c>
      <c r="I12" s="24">
        <v>128</v>
      </c>
      <c r="J12" s="24">
        <v>72</v>
      </c>
    </row>
    <row r="13" spans="1:10" ht="14.5" x14ac:dyDescent="0.35">
      <c r="A13" s="24" t="s">
        <v>152</v>
      </c>
      <c r="B13" s="24">
        <v>7593</v>
      </c>
      <c r="C13" s="24">
        <v>1957</v>
      </c>
      <c r="D13" s="24">
        <v>2079</v>
      </c>
      <c r="E13" s="24">
        <v>95</v>
      </c>
      <c r="F13" s="24">
        <v>512</v>
      </c>
      <c r="G13" s="24">
        <v>1757</v>
      </c>
      <c r="H13" s="24">
        <v>1004</v>
      </c>
      <c r="I13" s="24">
        <v>107</v>
      </c>
      <c r="J13" s="24">
        <v>82</v>
      </c>
    </row>
    <row r="14" spans="1:10" ht="14.5" x14ac:dyDescent="0.35">
      <c r="A14" s="24" t="s">
        <v>153</v>
      </c>
      <c r="B14" s="24">
        <v>7751</v>
      </c>
      <c r="C14" s="24">
        <v>2290</v>
      </c>
      <c r="D14" s="24">
        <v>2707</v>
      </c>
      <c r="E14" s="24">
        <v>111</v>
      </c>
      <c r="F14" s="24">
        <v>912</v>
      </c>
      <c r="G14" s="24">
        <v>414</v>
      </c>
      <c r="H14" s="24">
        <v>1126</v>
      </c>
      <c r="I14" s="24">
        <v>83</v>
      </c>
      <c r="J14" s="24">
        <v>108</v>
      </c>
    </row>
    <row r="15" spans="1:10" ht="14.5" x14ac:dyDescent="0.35">
      <c r="A15" s="24" t="s">
        <v>154</v>
      </c>
      <c r="B15" s="24">
        <v>7373</v>
      </c>
      <c r="C15" s="24">
        <v>2134</v>
      </c>
      <c r="D15" s="24">
        <v>2244</v>
      </c>
      <c r="E15" s="24">
        <v>146</v>
      </c>
      <c r="F15" s="24">
        <v>1546</v>
      </c>
      <c r="G15" s="24">
        <v>343</v>
      </c>
      <c r="H15" s="24">
        <v>750</v>
      </c>
      <c r="I15" s="24">
        <v>65</v>
      </c>
      <c r="J15" s="24">
        <v>145</v>
      </c>
    </row>
    <row r="16" spans="1:10" ht="14.5" x14ac:dyDescent="0.35">
      <c r="A16" s="24" t="s">
        <v>155</v>
      </c>
      <c r="B16" s="24">
        <v>4247</v>
      </c>
      <c r="C16" s="24">
        <v>722</v>
      </c>
      <c r="D16" s="24">
        <v>846</v>
      </c>
      <c r="E16" s="24">
        <v>20</v>
      </c>
      <c r="F16" s="24">
        <v>207</v>
      </c>
      <c r="G16" s="24">
        <v>2161</v>
      </c>
      <c r="H16" s="24">
        <v>208</v>
      </c>
      <c r="I16" s="24">
        <v>21</v>
      </c>
      <c r="J16" s="24">
        <v>62</v>
      </c>
    </row>
    <row r="17" spans="1:10" ht="14.5" x14ac:dyDescent="0.35">
      <c r="A17" s="24" t="s">
        <v>156</v>
      </c>
      <c r="B17" s="24">
        <v>5176</v>
      </c>
      <c r="C17" s="24">
        <v>1072</v>
      </c>
      <c r="D17" s="24">
        <v>1533</v>
      </c>
      <c r="E17" s="24">
        <v>154</v>
      </c>
      <c r="F17" s="24">
        <v>1624</v>
      </c>
      <c r="G17" s="24">
        <v>231</v>
      </c>
      <c r="H17" s="24">
        <v>418</v>
      </c>
      <c r="I17" s="24">
        <v>38</v>
      </c>
      <c r="J17" s="24">
        <v>106</v>
      </c>
    </row>
    <row r="18" spans="1:10" ht="14.5" x14ac:dyDescent="0.35">
      <c r="A18" s="24" t="s">
        <v>157</v>
      </c>
      <c r="B18" s="24">
        <v>6143</v>
      </c>
      <c r="C18" s="24">
        <v>1701</v>
      </c>
      <c r="D18" s="24">
        <v>1336</v>
      </c>
      <c r="E18" s="24">
        <v>29</v>
      </c>
      <c r="F18" s="24">
        <v>534</v>
      </c>
      <c r="G18" s="24">
        <v>661</v>
      </c>
      <c r="H18" s="24">
        <v>1561</v>
      </c>
      <c r="I18" s="24">
        <v>131</v>
      </c>
      <c r="J18" s="24">
        <v>190</v>
      </c>
    </row>
    <row r="19" spans="1:10" ht="14.5" x14ac:dyDescent="0.35">
      <c r="A19" s="24" t="s">
        <v>158</v>
      </c>
      <c r="B19" s="24">
        <v>8423</v>
      </c>
      <c r="C19" s="24">
        <v>2246</v>
      </c>
      <c r="D19" s="24">
        <v>2605</v>
      </c>
      <c r="E19" s="24">
        <v>184</v>
      </c>
      <c r="F19" s="24">
        <v>1048</v>
      </c>
      <c r="G19" s="24">
        <v>518</v>
      </c>
      <c r="H19" s="24">
        <v>1616</v>
      </c>
      <c r="I19" s="24">
        <v>86</v>
      </c>
      <c r="J19" s="24">
        <v>120</v>
      </c>
    </row>
    <row r="20" spans="1:10" ht="14.5" x14ac:dyDescent="0.35">
      <c r="A20" s="24" t="s">
        <v>159</v>
      </c>
      <c r="B20" s="24">
        <v>4646</v>
      </c>
      <c r="C20" s="24">
        <v>688</v>
      </c>
      <c r="D20" s="24">
        <v>1600</v>
      </c>
      <c r="E20" s="24">
        <v>72</v>
      </c>
      <c r="F20" s="24">
        <v>1543</v>
      </c>
      <c r="G20" s="24">
        <v>240</v>
      </c>
      <c r="H20" s="24">
        <v>381</v>
      </c>
      <c r="I20" s="24">
        <v>32</v>
      </c>
      <c r="J20" s="24">
        <v>90</v>
      </c>
    </row>
    <row r="21" spans="1:10" ht="14.5" x14ac:dyDescent="0.35">
      <c r="A21" s="24" t="s">
        <v>160</v>
      </c>
      <c r="B21" s="24">
        <v>3687</v>
      </c>
      <c r="C21" s="24">
        <v>716</v>
      </c>
      <c r="D21" s="24">
        <v>1087</v>
      </c>
      <c r="E21" s="24">
        <v>11</v>
      </c>
      <c r="F21" s="24">
        <v>1263</v>
      </c>
      <c r="G21" s="24">
        <v>162</v>
      </c>
      <c r="H21" s="24">
        <v>310</v>
      </c>
      <c r="I21" s="24">
        <v>49</v>
      </c>
      <c r="J21" s="24">
        <v>89</v>
      </c>
    </row>
    <row r="22" spans="1:10" ht="14.5" x14ac:dyDescent="0.35">
      <c r="A22" s="24" t="s">
        <v>161</v>
      </c>
      <c r="B22" s="24">
        <v>9086</v>
      </c>
      <c r="C22" s="24">
        <v>1854</v>
      </c>
      <c r="D22" s="24">
        <v>2724</v>
      </c>
      <c r="E22" s="24">
        <v>69</v>
      </c>
      <c r="F22" s="24">
        <v>2643</v>
      </c>
      <c r="G22" s="24">
        <v>439</v>
      </c>
      <c r="H22" s="24">
        <v>1105</v>
      </c>
      <c r="I22" s="24">
        <v>91</v>
      </c>
      <c r="J22" s="24">
        <v>161</v>
      </c>
    </row>
    <row r="23" spans="1:10" ht="14.5" x14ac:dyDescent="0.35">
      <c r="A23" s="24" t="s">
        <v>162</v>
      </c>
      <c r="B23" s="24">
        <v>3846</v>
      </c>
      <c r="C23" s="24">
        <v>784</v>
      </c>
      <c r="D23" s="24">
        <v>1001</v>
      </c>
      <c r="E23" s="24">
        <v>43</v>
      </c>
      <c r="F23" s="24">
        <v>498</v>
      </c>
      <c r="G23" s="24">
        <v>431</v>
      </c>
      <c r="H23" s="24">
        <v>992</v>
      </c>
      <c r="I23" s="24">
        <v>46</v>
      </c>
      <c r="J23" s="24">
        <v>51</v>
      </c>
    </row>
    <row r="24" spans="1:10" ht="14.5" x14ac:dyDescent="0.35">
      <c r="A24" s="24" t="s">
        <v>163</v>
      </c>
      <c r="B24" s="24">
        <v>7231</v>
      </c>
      <c r="C24" s="24">
        <v>2579</v>
      </c>
      <c r="D24" s="24">
        <v>2659</v>
      </c>
      <c r="E24" s="24">
        <v>44</v>
      </c>
      <c r="F24" s="24">
        <v>602</v>
      </c>
      <c r="G24" s="24">
        <v>139</v>
      </c>
      <c r="H24" s="24">
        <v>1031</v>
      </c>
      <c r="I24" s="24">
        <v>77</v>
      </c>
      <c r="J24" s="24">
        <v>100</v>
      </c>
    </row>
    <row r="25" spans="1:10" ht="14.5" x14ac:dyDescent="0.35">
      <c r="A25" s="24" t="s">
        <v>164</v>
      </c>
      <c r="B25" s="24">
        <v>3949</v>
      </c>
      <c r="C25" s="24">
        <v>1543</v>
      </c>
      <c r="D25" s="24">
        <v>1661</v>
      </c>
      <c r="E25" s="24">
        <v>6</v>
      </c>
      <c r="F25" s="24">
        <v>64</v>
      </c>
      <c r="G25" s="24">
        <v>73</v>
      </c>
      <c r="H25" s="24">
        <v>512</v>
      </c>
      <c r="I25" s="24">
        <v>49</v>
      </c>
      <c r="J25" s="24">
        <v>41</v>
      </c>
    </row>
    <row r="26" spans="1:10" ht="14.5" x14ac:dyDescent="0.35">
      <c r="A26" s="24" t="s">
        <v>165</v>
      </c>
      <c r="B26" s="24">
        <v>3605</v>
      </c>
      <c r="C26" s="24">
        <v>996</v>
      </c>
      <c r="D26" s="24">
        <v>738</v>
      </c>
      <c r="E26" s="24">
        <v>16</v>
      </c>
      <c r="F26" s="24">
        <v>250</v>
      </c>
      <c r="G26" s="24">
        <v>773</v>
      </c>
      <c r="H26" s="24">
        <v>647</v>
      </c>
      <c r="I26" s="24">
        <v>90</v>
      </c>
      <c r="J26" s="24">
        <v>95</v>
      </c>
    </row>
    <row r="27" spans="1:10" ht="14.5" x14ac:dyDescent="0.35">
      <c r="A27" s="24" t="s">
        <v>166</v>
      </c>
      <c r="B27" s="24">
        <v>6642</v>
      </c>
      <c r="C27" s="24">
        <v>2095</v>
      </c>
      <c r="D27" s="24">
        <v>2118</v>
      </c>
      <c r="E27" s="24">
        <v>27</v>
      </c>
      <c r="F27" s="24">
        <v>319</v>
      </c>
      <c r="G27" s="24">
        <v>626</v>
      </c>
      <c r="H27" s="24">
        <v>1314</v>
      </c>
      <c r="I27" s="24">
        <v>54</v>
      </c>
      <c r="J27" s="24">
        <v>89</v>
      </c>
    </row>
    <row r="28" spans="1:10" ht="14.5" x14ac:dyDescent="0.35">
      <c r="A28" s="24" t="s">
        <v>167</v>
      </c>
      <c r="B28" s="24">
        <v>9691</v>
      </c>
      <c r="C28" s="24">
        <v>2471</v>
      </c>
      <c r="D28" s="24">
        <v>2478</v>
      </c>
      <c r="E28" s="24">
        <v>106</v>
      </c>
      <c r="F28" s="24">
        <v>1521</v>
      </c>
      <c r="G28" s="24">
        <v>628</v>
      </c>
      <c r="H28" s="24">
        <v>2184</v>
      </c>
      <c r="I28" s="24">
        <v>110</v>
      </c>
      <c r="J28" s="24">
        <v>193</v>
      </c>
    </row>
    <row r="29" spans="1:10" ht="14.5" x14ac:dyDescent="0.35">
      <c r="A29" s="24" t="s">
        <v>168</v>
      </c>
      <c r="B29" s="24">
        <v>3612</v>
      </c>
      <c r="C29" s="24">
        <v>778</v>
      </c>
      <c r="D29" s="24">
        <v>971</v>
      </c>
      <c r="E29" s="24">
        <v>38</v>
      </c>
      <c r="F29" s="24">
        <v>907</v>
      </c>
      <c r="G29" s="24">
        <v>166</v>
      </c>
      <c r="H29" s="24">
        <v>601</v>
      </c>
      <c r="I29" s="24">
        <v>51</v>
      </c>
      <c r="J29" s="24">
        <v>100</v>
      </c>
    </row>
    <row r="30" spans="1:10" ht="14.5" x14ac:dyDescent="0.35">
      <c r="A30" s="24" t="s">
        <v>169</v>
      </c>
      <c r="B30" s="24">
        <v>4586</v>
      </c>
      <c r="C30" s="24">
        <v>1332</v>
      </c>
      <c r="D30" s="24">
        <v>1794</v>
      </c>
      <c r="E30" s="24">
        <v>111</v>
      </c>
      <c r="F30" s="24">
        <v>635</v>
      </c>
      <c r="G30" s="24">
        <v>160</v>
      </c>
      <c r="H30" s="24">
        <v>466</v>
      </c>
      <c r="I30" s="24">
        <v>42</v>
      </c>
      <c r="J30" s="24">
        <v>46</v>
      </c>
    </row>
    <row r="31" spans="1:10" ht="14.5" x14ac:dyDescent="0.35">
      <c r="A31" s="24" t="s">
        <v>170</v>
      </c>
      <c r="B31" s="24">
        <v>3781</v>
      </c>
      <c r="C31" s="24">
        <v>959</v>
      </c>
      <c r="D31" s="24">
        <v>842</v>
      </c>
      <c r="E31" s="24">
        <v>32</v>
      </c>
      <c r="F31" s="24">
        <v>302</v>
      </c>
      <c r="G31" s="24">
        <v>599</v>
      </c>
      <c r="H31" s="24">
        <v>892</v>
      </c>
      <c r="I31" s="24">
        <v>70</v>
      </c>
      <c r="J31" s="24">
        <v>85</v>
      </c>
    </row>
    <row r="32" spans="1:10" ht="14.5" x14ac:dyDescent="0.35">
      <c r="A32" s="24" t="s">
        <v>171</v>
      </c>
      <c r="B32" s="24">
        <v>4809</v>
      </c>
      <c r="C32" s="24">
        <v>1449</v>
      </c>
      <c r="D32" s="24">
        <v>1595</v>
      </c>
      <c r="E32" s="24">
        <v>92</v>
      </c>
      <c r="F32" s="24">
        <v>733</v>
      </c>
      <c r="G32" s="24">
        <v>428</v>
      </c>
      <c r="H32" s="24">
        <v>398</v>
      </c>
      <c r="I32" s="24">
        <v>49</v>
      </c>
      <c r="J32" s="24">
        <v>65</v>
      </c>
    </row>
    <row r="33" spans="1:10" ht="14.5" x14ac:dyDescent="0.35">
      <c r="A33" s="24" t="s">
        <v>172</v>
      </c>
      <c r="B33" s="24">
        <v>5001</v>
      </c>
      <c r="C33" s="24">
        <v>895</v>
      </c>
      <c r="D33" s="24">
        <v>1339</v>
      </c>
      <c r="E33" s="24">
        <v>29</v>
      </c>
      <c r="F33" s="24">
        <v>2021</v>
      </c>
      <c r="G33" s="24">
        <v>225</v>
      </c>
      <c r="H33" s="24">
        <v>364</v>
      </c>
      <c r="I33" s="24">
        <v>35</v>
      </c>
      <c r="J33" s="24">
        <v>93</v>
      </c>
    </row>
    <row r="34" spans="1:10" ht="14.5" x14ac:dyDescent="0.35">
      <c r="A34" s="24" t="s">
        <v>173</v>
      </c>
      <c r="B34" s="24">
        <v>8117</v>
      </c>
      <c r="C34" s="24">
        <v>1932</v>
      </c>
      <c r="D34" s="24">
        <v>2651</v>
      </c>
      <c r="E34" s="24">
        <v>45</v>
      </c>
      <c r="F34" s="24">
        <v>2099</v>
      </c>
      <c r="G34" s="24">
        <v>187</v>
      </c>
      <c r="H34" s="24">
        <v>995</v>
      </c>
      <c r="I34" s="24">
        <v>79</v>
      </c>
      <c r="J34" s="24">
        <v>129</v>
      </c>
    </row>
    <row r="35" spans="1:10" ht="14.5" x14ac:dyDescent="0.35">
      <c r="A35" s="24" t="s">
        <v>174</v>
      </c>
      <c r="B35" s="24">
        <v>11427</v>
      </c>
      <c r="C35" s="24">
        <v>799</v>
      </c>
      <c r="D35" s="24">
        <v>1425</v>
      </c>
      <c r="E35" s="24">
        <v>124</v>
      </c>
      <c r="F35" s="24">
        <v>1927</v>
      </c>
      <c r="G35" s="24">
        <v>1814</v>
      </c>
      <c r="H35" s="24">
        <v>4976</v>
      </c>
      <c r="I35" s="24">
        <v>162</v>
      </c>
      <c r="J35" s="24">
        <v>200</v>
      </c>
    </row>
    <row r="36" spans="1:10" ht="14.5" x14ac:dyDescent="0.35">
      <c r="A36" s="24" t="s">
        <v>175</v>
      </c>
      <c r="B36" s="24">
        <v>8842</v>
      </c>
      <c r="C36" s="24">
        <v>2506</v>
      </c>
      <c r="D36" s="24">
        <v>2931</v>
      </c>
      <c r="E36" s="24">
        <v>120</v>
      </c>
      <c r="F36" s="24">
        <v>1838</v>
      </c>
      <c r="G36" s="24">
        <v>416</v>
      </c>
      <c r="H36" s="24">
        <v>817</v>
      </c>
      <c r="I36" s="24">
        <v>80</v>
      </c>
      <c r="J36" s="24">
        <v>134</v>
      </c>
    </row>
    <row r="37" spans="1:10" ht="14.5" x14ac:dyDescent="0.35">
      <c r="A37" s="24" t="s">
        <v>176</v>
      </c>
      <c r="B37" s="24">
        <v>2540</v>
      </c>
      <c r="C37" s="24">
        <v>512</v>
      </c>
      <c r="D37" s="24">
        <v>498</v>
      </c>
      <c r="E37" s="24">
        <v>18</v>
      </c>
      <c r="F37" s="24">
        <v>327</v>
      </c>
      <c r="G37" s="24">
        <v>716</v>
      </c>
      <c r="H37" s="24">
        <v>385</v>
      </c>
      <c r="I37" s="24">
        <v>25</v>
      </c>
      <c r="J37" s="24">
        <v>59</v>
      </c>
    </row>
    <row r="38" spans="1:10" ht="14.5" x14ac:dyDescent="0.35">
      <c r="A38" s="24" t="s">
        <v>177</v>
      </c>
      <c r="B38" s="24">
        <v>9255</v>
      </c>
      <c r="C38" s="24">
        <v>2320</v>
      </c>
      <c r="D38" s="24">
        <v>2297</v>
      </c>
      <c r="E38" s="24">
        <v>43</v>
      </c>
      <c r="F38" s="24">
        <v>445</v>
      </c>
      <c r="G38" s="24">
        <v>1463</v>
      </c>
      <c r="H38" s="24">
        <v>2433</v>
      </c>
      <c r="I38" s="24">
        <v>125</v>
      </c>
      <c r="J38" s="24">
        <v>129</v>
      </c>
    </row>
    <row r="39" spans="1:10" ht="14.5" x14ac:dyDescent="0.35">
      <c r="A39" s="24" t="s">
        <v>178</v>
      </c>
      <c r="B39" s="24">
        <v>4506</v>
      </c>
      <c r="C39" s="24">
        <v>376</v>
      </c>
      <c r="D39" s="24">
        <v>460</v>
      </c>
      <c r="E39" s="24">
        <v>47</v>
      </c>
      <c r="F39" s="24">
        <v>2172</v>
      </c>
      <c r="G39" s="24">
        <v>750</v>
      </c>
      <c r="H39" s="24">
        <v>530</v>
      </c>
      <c r="I39" s="24">
        <v>47</v>
      </c>
      <c r="J39" s="24">
        <v>124</v>
      </c>
    </row>
    <row r="40" spans="1:10" ht="14.5" x14ac:dyDescent="0.35">
      <c r="A40" s="24" t="s">
        <v>179</v>
      </c>
      <c r="B40" s="24">
        <v>4235</v>
      </c>
      <c r="C40" s="24">
        <v>263</v>
      </c>
      <c r="D40" s="24">
        <v>497</v>
      </c>
      <c r="E40" s="24">
        <v>35</v>
      </c>
      <c r="F40" s="24">
        <v>2238</v>
      </c>
      <c r="G40" s="24">
        <v>512</v>
      </c>
      <c r="H40" s="24">
        <v>507</v>
      </c>
      <c r="I40" s="24">
        <v>42</v>
      </c>
      <c r="J40" s="24">
        <v>141</v>
      </c>
    </row>
    <row r="41" spans="1:10" ht="14.5" x14ac:dyDescent="0.35">
      <c r="A41" s="24" t="s">
        <v>180</v>
      </c>
      <c r="B41" s="24">
        <v>8327</v>
      </c>
      <c r="C41" s="24">
        <v>1583</v>
      </c>
      <c r="D41" s="24">
        <v>1626</v>
      </c>
      <c r="E41" s="24">
        <v>75</v>
      </c>
      <c r="F41" s="24">
        <v>862</v>
      </c>
      <c r="G41" s="24">
        <v>899</v>
      </c>
      <c r="H41" s="24">
        <v>3044</v>
      </c>
      <c r="I41" s="24">
        <v>105</v>
      </c>
      <c r="J41" s="24">
        <v>133</v>
      </c>
    </row>
    <row r="42" spans="1:10" ht="14.5" x14ac:dyDescent="0.35">
      <c r="A42" s="24" t="s">
        <v>181</v>
      </c>
      <c r="B42" s="24">
        <v>4433</v>
      </c>
      <c r="C42" s="24">
        <v>1585</v>
      </c>
      <c r="D42" s="24">
        <v>1660</v>
      </c>
      <c r="E42" s="24">
        <v>66</v>
      </c>
      <c r="F42" s="24">
        <v>168</v>
      </c>
      <c r="G42" s="24">
        <v>406</v>
      </c>
      <c r="H42" s="24">
        <v>473</v>
      </c>
      <c r="I42" s="24">
        <v>36</v>
      </c>
      <c r="J42" s="24">
        <v>39</v>
      </c>
    </row>
    <row r="43" spans="1:10" ht="14.5" x14ac:dyDescent="0.35">
      <c r="A43" s="24" t="s">
        <v>182</v>
      </c>
      <c r="B43" s="24">
        <v>8332</v>
      </c>
      <c r="C43" s="24">
        <v>2661</v>
      </c>
      <c r="D43" s="24">
        <v>3335</v>
      </c>
      <c r="E43" s="24">
        <v>22</v>
      </c>
      <c r="F43" s="24">
        <v>804</v>
      </c>
      <c r="G43" s="24">
        <v>257</v>
      </c>
      <c r="H43" s="24">
        <v>1041</v>
      </c>
      <c r="I43" s="24">
        <v>110</v>
      </c>
      <c r="J43" s="24">
        <v>102</v>
      </c>
    </row>
    <row r="44" spans="1:10" ht="14.5" x14ac:dyDescent="0.35">
      <c r="A44" s="24" t="s">
        <v>183</v>
      </c>
      <c r="B44" s="24">
        <v>7757</v>
      </c>
      <c r="C44" s="24">
        <v>2674</v>
      </c>
      <c r="D44" s="24">
        <v>3109</v>
      </c>
      <c r="E44" s="24">
        <v>33</v>
      </c>
      <c r="F44" s="24">
        <v>277</v>
      </c>
      <c r="G44" s="24">
        <v>242</v>
      </c>
      <c r="H44" s="24">
        <v>1233</v>
      </c>
      <c r="I44" s="24">
        <v>105</v>
      </c>
      <c r="J44" s="24">
        <v>84</v>
      </c>
    </row>
    <row r="45" spans="1:10" ht="14.5" x14ac:dyDescent="0.35">
      <c r="A45" s="24" t="s">
        <v>184</v>
      </c>
      <c r="B45" s="24">
        <v>4698</v>
      </c>
      <c r="C45" s="24">
        <v>968</v>
      </c>
      <c r="D45" s="24">
        <v>1556</v>
      </c>
      <c r="E45" s="24">
        <v>76</v>
      </c>
      <c r="F45" s="24">
        <v>1081</v>
      </c>
      <c r="G45" s="24">
        <v>451</v>
      </c>
      <c r="H45" s="24">
        <v>450</v>
      </c>
      <c r="I45" s="24">
        <v>36</v>
      </c>
      <c r="J45" s="24">
        <v>80</v>
      </c>
    </row>
    <row r="46" spans="1:10" ht="14.5" x14ac:dyDescent="0.35">
      <c r="A46" s="24" t="s">
        <v>185</v>
      </c>
      <c r="B46" s="24">
        <v>4512</v>
      </c>
      <c r="C46" s="24">
        <v>876</v>
      </c>
      <c r="D46" s="24">
        <v>1559</v>
      </c>
      <c r="E46" s="24">
        <v>35</v>
      </c>
      <c r="F46" s="24">
        <v>892</v>
      </c>
      <c r="G46" s="24">
        <v>468</v>
      </c>
      <c r="H46" s="24">
        <v>522</v>
      </c>
      <c r="I46" s="24">
        <v>55</v>
      </c>
      <c r="J46" s="24">
        <v>105</v>
      </c>
    </row>
    <row r="47" spans="1:10" ht="14.5" x14ac:dyDescent="0.35">
      <c r="A47" s="24" t="s">
        <v>186</v>
      </c>
      <c r="B47" s="24">
        <v>8389</v>
      </c>
      <c r="C47" s="24">
        <v>2826</v>
      </c>
      <c r="D47" s="24">
        <v>2815</v>
      </c>
      <c r="E47" s="24">
        <v>22</v>
      </c>
      <c r="F47" s="24">
        <v>1396</v>
      </c>
      <c r="G47" s="24">
        <v>168</v>
      </c>
      <c r="H47" s="24">
        <v>952</v>
      </c>
      <c r="I47" s="24">
        <v>83</v>
      </c>
      <c r="J47" s="24">
        <v>127</v>
      </c>
    </row>
    <row r="48" spans="1:10" ht="14.5" x14ac:dyDescent="0.35">
      <c r="A48" s="24" t="s">
        <v>187</v>
      </c>
      <c r="B48" s="24">
        <v>4337</v>
      </c>
      <c r="C48" s="24">
        <v>1063</v>
      </c>
      <c r="D48" s="24">
        <v>1554</v>
      </c>
      <c r="E48" s="24">
        <v>34</v>
      </c>
      <c r="F48" s="24">
        <v>866</v>
      </c>
      <c r="G48" s="24">
        <v>271</v>
      </c>
      <c r="H48" s="24">
        <v>451</v>
      </c>
      <c r="I48" s="24">
        <v>45</v>
      </c>
      <c r="J48" s="24">
        <v>53</v>
      </c>
    </row>
    <row r="49" spans="1:10" ht="14.5" x14ac:dyDescent="0.35">
      <c r="A49" s="24" t="s">
        <v>188</v>
      </c>
      <c r="B49" s="24">
        <v>5245</v>
      </c>
      <c r="C49" s="24">
        <v>1039</v>
      </c>
      <c r="D49" s="24">
        <v>1312</v>
      </c>
      <c r="E49" s="24">
        <v>112</v>
      </c>
      <c r="F49" s="24">
        <v>1847</v>
      </c>
      <c r="G49" s="24">
        <v>391</v>
      </c>
      <c r="H49" s="24">
        <v>356</v>
      </c>
      <c r="I49" s="24">
        <v>44</v>
      </c>
      <c r="J49" s="24">
        <v>144</v>
      </c>
    </row>
    <row r="50" spans="1:10" ht="14.5" x14ac:dyDescent="0.35">
      <c r="A50" s="24" t="s">
        <v>189</v>
      </c>
      <c r="B50" s="24">
        <v>8018</v>
      </c>
      <c r="C50" s="24">
        <v>2831</v>
      </c>
      <c r="D50" s="24">
        <v>2923</v>
      </c>
      <c r="E50" s="24">
        <v>45</v>
      </c>
      <c r="F50" s="24">
        <v>1035</v>
      </c>
      <c r="G50" s="24">
        <v>179</v>
      </c>
      <c r="H50" s="24">
        <v>806</v>
      </c>
      <c r="I50" s="24">
        <v>88</v>
      </c>
      <c r="J50" s="24">
        <v>111</v>
      </c>
    </row>
    <row r="51" spans="1:10" ht="14.5" x14ac:dyDescent="0.35">
      <c r="A51" s="24" t="s">
        <v>190</v>
      </c>
      <c r="B51" s="24">
        <v>5214</v>
      </c>
      <c r="C51" s="24">
        <v>1674</v>
      </c>
      <c r="D51" s="24">
        <v>1470</v>
      </c>
      <c r="E51" s="24">
        <v>14</v>
      </c>
      <c r="F51" s="24">
        <v>399</v>
      </c>
      <c r="G51" s="24">
        <v>366</v>
      </c>
      <c r="H51" s="24">
        <v>1079</v>
      </c>
      <c r="I51" s="24">
        <v>81</v>
      </c>
      <c r="J51" s="24">
        <v>131</v>
      </c>
    </row>
    <row r="52" spans="1:10" ht="14.5" x14ac:dyDescent="0.35">
      <c r="A52" s="24" t="s">
        <v>191</v>
      </c>
      <c r="B52" s="24">
        <v>9324</v>
      </c>
      <c r="C52" s="24">
        <v>1303</v>
      </c>
      <c r="D52" s="24">
        <v>1607</v>
      </c>
      <c r="E52" s="24">
        <v>121</v>
      </c>
      <c r="F52" s="24">
        <v>1224</v>
      </c>
      <c r="G52" s="24">
        <v>1449</v>
      </c>
      <c r="H52" s="24">
        <v>3244</v>
      </c>
      <c r="I52" s="24">
        <v>157</v>
      </c>
      <c r="J52" s="24">
        <v>219</v>
      </c>
    </row>
    <row r="53" spans="1:10" ht="14.5" x14ac:dyDescent="0.35">
      <c r="A53" s="24" t="s">
        <v>192</v>
      </c>
      <c r="B53" s="24">
        <v>4273</v>
      </c>
      <c r="C53" s="24">
        <v>1128</v>
      </c>
      <c r="D53" s="24">
        <v>1733</v>
      </c>
      <c r="E53" s="24">
        <v>76</v>
      </c>
      <c r="F53" s="24">
        <v>540</v>
      </c>
      <c r="G53" s="24">
        <v>67</v>
      </c>
      <c r="H53" s="24">
        <v>624</v>
      </c>
      <c r="I53" s="24">
        <v>55</v>
      </c>
      <c r="J53" s="24">
        <v>50</v>
      </c>
    </row>
    <row r="54" spans="1:10" ht="14.5" x14ac:dyDescent="0.35">
      <c r="A54" s="24" t="s">
        <v>193</v>
      </c>
      <c r="B54" s="24">
        <v>7225</v>
      </c>
      <c r="C54" s="24">
        <v>1664</v>
      </c>
      <c r="D54" s="24">
        <v>1581</v>
      </c>
      <c r="E54" s="24">
        <v>55</v>
      </c>
      <c r="F54" s="24">
        <v>752</v>
      </c>
      <c r="G54" s="24">
        <v>1370</v>
      </c>
      <c r="H54" s="24">
        <v>1476</v>
      </c>
      <c r="I54" s="24">
        <v>119</v>
      </c>
      <c r="J54" s="24">
        <v>208</v>
      </c>
    </row>
    <row r="55" spans="1:10" ht="14.5" x14ac:dyDescent="0.35">
      <c r="A55" s="24" t="s">
        <v>194</v>
      </c>
      <c r="B55" s="24">
        <v>5419</v>
      </c>
      <c r="C55" s="24">
        <v>1795</v>
      </c>
      <c r="D55" s="24">
        <v>1472</v>
      </c>
      <c r="E55" s="24">
        <v>16</v>
      </c>
      <c r="F55" s="24">
        <v>210</v>
      </c>
      <c r="G55" s="24">
        <v>400</v>
      </c>
      <c r="H55" s="24">
        <v>1320</v>
      </c>
      <c r="I55" s="24">
        <v>84</v>
      </c>
      <c r="J55" s="24">
        <v>122</v>
      </c>
    </row>
    <row r="56" spans="1:10" ht="14.5" x14ac:dyDescent="0.35">
      <c r="A56" s="24" t="s">
        <v>195</v>
      </c>
      <c r="B56" s="24">
        <v>4200</v>
      </c>
      <c r="C56" s="24">
        <v>1029</v>
      </c>
      <c r="D56" s="24">
        <v>1672</v>
      </c>
      <c r="E56" s="24">
        <v>55</v>
      </c>
      <c r="F56" s="24">
        <v>394</v>
      </c>
      <c r="G56" s="24">
        <v>170</v>
      </c>
      <c r="H56" s="24">
        <v>759</v>
      </c>
      <c r="I56" s="24">
        <v>72</v>
      </c>
      <c r="J56" s="24">
        <v>49</v>
      </c>
    </row>
    <row r="57" spans="1:10" ht="14.5" x14ac:dyDescent="0.35">
      <c r="A57" s="24" t="s">
        <v>196</v>
      </c>
      <c r="B57" s="24">
        <v>9077</v>
      </c>
      <c r="C57" s="24">
        <v>2028</v>
      </c>
      <c r="D57" s="24">
        <v>2870</v>
      </c>
      <c r="E57" s="24">
        <v>143</v>
      </c>
      <c r="F57" s="24">
        <v>1172</v>
      </c>
      <c r="G57" s="24">
        <v>673</v>
      </c>
      <c r="H57" s="24">
        <v>1925</v>
      </c>
      <c r="I57" s="24">
        <v>107</v>
      </c>
      <c r="J57" s="24">
        <v>159</v>
      </c>
    </row>
    <row r="58" spans="1:10" ht="14.5" x14ac:dyDescent="0.35">
      <c r="A58" s="24" t="s">
        <v>197</v>
      </c>
      <c r="B58" s="24">
        <v>3856</v>
      </c>
      <c r="C58" s="24">
        <v>1837</v>
      </c>
      <c r="D58" s="24">
        <v>1365</v>
      </c>
      <c r="E58" s="24">
        <v>3</v>
      </c>
      <c r="F58" s="24">
        <v>91</v>
      </c>
      <c r="G58" s="24">
        <v>139</v>
      </c>
      <c r="H58" s="24">
        <v>362</v>
      </c>
      <c r="I58" s="24">
        <v>18</v>
      </c>
      <c r="J58" s="24">
        <v>41</v>
      </c>
    </row>
    <row r="59" spans="1:10" ht="14.5" x14ac:dyDescent="0.35">
      <c r="A59" s="24" t="s">
        <v>198</v>
      </c>
      <c r="B59" s="24">
        <v>4183</v>
      </c>
      <c r="C59" s="24">
        <v>1844</v>
      </c>
      <c r="D59" s="24">
        <v>1543</v>
      </c>
      <c r="E59" s="24">
        <v>10</v>
      </c>
      <c r="F59" s="24">
        <v>205</v>
      </c>
      <c r="G59" s="24">
        <v>156</v>
      </c>
      <c r="H59" s="24">
        <v>345</v>
      </c>
      <c r="I59" s="24">
        <v>35</v>
      </c>
      <c r="J59" s="24">
        <v>45</v>
      </c>
    </row>
    <row r="60" spans="1:10" ht="14.5" x14ac:dyDescent="0.35">
      <c r="A60" s="24" t="s">
        <v>199</v>
      </c>
      <c r="B60" s="24">
        <v>4293</v>
      </c>
      <c r="C60" s="24">
        <v>1288</v>
      </c>
      <c r="D60" s="24">
        <v>1601</v>
      </c>
      <c r="E60" s="24">
        <v>40</v>
      </c>
      <c r="F60" s="24">
        <v>756</v>
      </c>
      <c r="G60" s="24">
        <v>116</v>
      </c>
      <c r="H60" s="24">
        <v>401</v>
      </c>
      <c r="I60" s="24">
        <v>36</v>
      </c>
      <c r="J60" s="24">
        <v>55</v>
      </c>
    </row>
    <row r="61" spans="1:10" ht="14.5" x14ac:dyDescent="0.35">
      <c r="A61" s="24" t="s">
        <v>200</v>
      </c>
      <c r="B61" s="24">
        <v>4673</v>
      </c>
      <c r="C61" s="24">
        <v>1863</v>
      </c>
      <c r="D61" s="24">
        <v>2006</v>
      </c>
      <c r="E61" s="24">
        <v>28</v>
      </c>
      <c r="F61" s="24">
        <v>189</v>
      </c>
      <c r="G61" s="24">
        <v>173</v>
      </c>
      <c r="H61" s="24">
        <v>342</v>
      </c>
      <c r="I61" s="24">
        <v>39</v>
      </c>
      <c r="J61" s="24">
        <v>33</v>
      </c>
    </row>
    <row r="62" spans="1:10" ht="14.5" x14ac:dyDescent="0.35">
      <c r="A62" s="24" t="s">
        <v>201</v>
      </c>
      <c r="B62" s="24">
        <v>3924</v>
      </c>
      <c r="C62" s="24">
        <v>1577</v>
      </c>
      <c r="D62" s="24">
        <v>1420</v>
      </c>
      <c r="E62" s="24">
        <v>8</v>
      </c>
      <c r="F62" s="24">
        <v>123</v>
      </c>
      <c r="G62" s="24">
        <v>49</v>
      </c>
      <c r="H62" s="24">
        <v>663</v>
      </c>
      <c r="I62" s="24">
        <v>40</v>
      </c>
      <c r="J62" s="24">
        <v>44</v>
      </c>
    </row>
    <row r="63" spans="1:10" ht="14.5" x14ac:dyDescent="0.35">
      <c r="A63" s="24" t="s">
        <v>202</v>
      </c>
      <c r="B63" s="24">
        <v>8156</v>
      </c>
      <c r="C63" s="24">
        <v>3260</v>
      </c>
      <c r="D63" s="24">
        <v>3274</v>
      </c>
      <c r="E63" s="24">
        <v>56</v>
      </c>
      <c r="F63" s="24">
        <v>297</v>
      </c>
      <c r="G63" s="24">
        <v>284</v>
      </c>
      <c r="H63" s="24">
        <v>858</v>
      </c>
      <c r="I63" s="24">
        <v>61</v>
      </c>
      <c r="J63" s="24">
        <v>66</v>
      </c>
    </row>
    <row r="64" spans="1:10" ht="14.5" x14ac:dyDescent="0.35">
      <c r="A64" s="24" t="s">
        <v>203</v>
      </c>
      <c r="B64" s="24">
        <v>7000</v>
      </c>
      <c r="C64" s="24">
        <v>2623</v>
      </c>
      <c r="D64" s="24">
        <v>2954</v>
      </c>
      <c r="E64" s="24">
        <v>43</v>
      </c>
      <c r="F64" s="24">
        <v>139</v>
      </c>
      <c r="G64" s="24">
        <v>478</v>
      </c>
      <c r="H64" s="24">
        <v>618</v>
      </c>
      <c r="I64" s="24">
        <v>63</v>
      </c>
      <c r="J64" s="24">
        <v>82</v>
      </c>
    </row>
    <row r="65" spans="1:10" ht="14.5" x14ac:dyDescent="0.35">
      <c r="A65" s="24" t="s">
        <v>204</v>
      </c>
      <c r="B65" s="24">
        <v>3802</v>
      </c>
      <c r="C65" s="24">
        <v>1766</v>
      </c>
      <c r="D65" s="24">
        <v>1454</v>
      </c>
      <c r="E65" s="24">
        <v>9</v>
      </c>
      <c r="F65" s="24">
        <v>107</v>
      </c>
      <c r="G65" s="24">
        <v>29</v>
      </c>
      <c r="H65" s="24">
        <v>376</v>
      </c>
      <c r="I65" s="24">
        <v>27</v>
      </c>
      <c r="J65" s="24">
        <v>34</v>
      </c>
    </row>
    <row r="66" spans="1:10" ht="14.5" x14ac:dyDescent="0.35">
      <c r="A66" s="24" t="s">
        <v>205</v>
      </c>
      <c r="B66" s="24">
        <v>4305</v>
      </c>
      <c r="C66" s="24">
        <v>816</v>
      </c>
      <c r="D66" s="24">
        <v>1247</v>
      </c>
      <c r="E66" s="24">
        <v>18</v>
      </c>
      <c r="F66" s="24">
        <v>1057</v>
      </c>
      <c r="G66" s="24">
        <v>168</v>
      </c>
      <c r="H66" s="24">
        <v>844</v>
      </c>
      <c r="I66" s="24">
        <v>56</v>
      </c>
      <c r="J66" s="24">
        <v>99</v>
      </c>
    </row>
    <row r="67" spans="1:10" ht="14.5" x14ac:dyDescent="0.35">
      <c r="A67" s="24" t="s">
        <v>206</v>
      </c>
      <c r="B67" s="24">
        <v>3746</v>
      </c>
      <c r="C67" s="24">
        <v>1011</v>
      </c>
      <c r="D67" s="24">
        <v>1109</v>
      </c>
      <c r="E67" s="24">
        <v>25</v>
      </c>
      <c r="F67" s="24">
        <v>512</v>
      </c>
      <c r="G67" s="24">
        <v>297</v>
      </c>
      <c r="H67" s="24">
        <v>669</v>
      </c>
      <c r="I67" s="24">
        <v>47</v>
      </c>
      <c r="J67" s="24">
        <v>76</v>
      </c>
    </row>
    <row r="68" spans="1:10" ht="14.5" x14ac:dyDescent="0.35">
      <c r="A68" s="24" t="s">
        <v>207</v>
      </c>
      <c r="B68" s="24">
        <v>9672</v>
      </c>
      <c r="C68" s="24">
        <v>2356</v>
      </c>
      <c r="D68" s="24">
        <v>2494</v>
      </c>
      <c r="E68" s="24">
        <v>81</v>
      </c>
      <c r="F68" s="24">
        <v>1921</v>
      </c>
      <c r="G68" s="24">
        <v>1147</v>
      </c>
      <c r="H68" s="24">
        <v>1379</v>
      </c>
      <c r="I68" s="24">
        <v>132</v>
      </c>
      <c r="J68" s="24">
        <v>162</v>
      </c>
    </row>
    <row r="69" spans="1:10" ht="14.5" x14ac:dyDescent="0.35">
      <c r="A69" s="24" t="s">
        <v>208</v>
      </c>
      <c r="B69" s="24">
        <v>4074</v>
      </c>
      <c r="C69" s="24">
        <v>1401</v>
      </c>
      <c r="D69" s="24">
        <v>1529</v>
      </c>
      <c r="E69" s="24">
        <v>8</v>
      </c>
      <c r="F69" s="24">
        <v>497</v>
      </c>
      <c r="G69" s="24">
        <v>168</v>
      </c>
      <c r="H69" s="24">
        <v>388</v>
      </c>
      <c r="I69" s="24">
        <v>37</v>
      </c>
      <c r="J69" s="24">
        <v>46</v>
      </c>
    </row>
    <row r="70" spans="1:10" ht="14.5" x14ac:dyDescent="0.35">
      <c r="A70" s="24" t="s">
        <v>209</v>
      </c>
      <c r="B70" s="24">
        <v>4354</v>
      </c>
      <c r="C70" s="24">
        <v>1011</v>
      </c>
      <c r="D70" s="24">
        <v>1319</v>
      </c>
      <c r="E70" s="24">
        <v>23</v>
      </c>
      <c r="F70" s="24">
        <v>884</v>
      </c>
      <c r="G70" s="24">
        <v>358</v>
      </c>
      <c r="H70" s="24">
        <v>649</v>
      </c>
      <c r="I70" s="24">
        <v>51</v>
      </c>
      <c r="J70" s="24">
        <v>59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SASPAC</vt:lpstr>
      <vt:lpstr>Introduction</vt:lpstr>
      <vt:lpstr>number</vt:lpstr>
      <vt:lpstr>percent</vt:lpstr>
      <vt:lpstr>Sheet1</vt:lpstr>
      <vt:lpstr>Introduction!Print_Area</vt:lpstr>
    </vt:vector>
  </TitlesOfParts>
  <Company>BCC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Census 2021: Type of central heating</dc:title>
  <dc:creator>PLAABAHY</dc:creator>
  <cp:lastModifiedBy>James Cowling</cp:lastModifiedBy>
  <cp:lastPrinted>2023-01-19T14:39:29Z</cp:lastPrinted>
  <dcterms:created xsi:type="dcterms:W3CDTF">2003-09-23T15:24:12Z</dcterms:created>
  <dcterms:modified xsi:type="dcterms:W3CDTF">2023-02-08T13:01:06Z</dcterms:modified>
</cp:coreProperties>
</file>