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james_cowling_birmingham_gov_uk/Documents/Desktop/"/>
    </mc:Choice>
  </mc:AlternateContent>
  <xr:revisionPtr revIDLastSave="0" documentId="8_{26460C5C-B7D8-4420-A0F9-18D469F505A1}" xr6:coauthVersionLast="47" xr6:coauthVersionMax="47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SASPAC" sheetId="5" state="hidden" r:id="rId1"/>
    <sheet name="Introduction" sheetId="7" r:id="rId2"/>
    <sheet name="number" sheetId="2" r:id="rId3"/>
    <sheet name="percent" sheetId="1" r:id="rId4"/>
    <sheet name="Sheet1" sheetId="8" state="hidden" r:id="rId5"/>
  </sheets>
  <definedNames>
    <definedName name="_xlnm.Print_Area" localSheetId="1">Introduction!$A$1:$A$54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1" i="2" l="1"/>
  <c r="B91" i="1" s="1"/>
  <c r="B90" i="2"/>
  <c r="B90" i="1" s="1"/>
  <c r="B89" i="2"/>
  <c r="B89" i="1" s="1"/>
  <c r="B88" i="2"/>
  <c r="B87" i="2"/>
  <c r="B87" i="1" s="1"/>
  <c r="B86" i="2"/>
  <c r="C86" i="1" s="1"/>
  <c r="B85" i="2"/>
  <c r="D85" i="1" s="1"/>
  <c r="B84" i="2"/>
  <c r="B84" i="1" s="1"/>
  <c r="B83" i="2"/>
  <c r="B83" i="1" s="1"/>
  <c r="B82" i="2"/>
  <c r="B82" i="1" s="1"/>
  <c r="B81" i="2"/>
  <c r="B81" i="1" s="1"/>
  <c r="B80" i="2"/>
  <c r="B80" i="1" s="1"/>
  <c r="B79" i="2"/>
  <c r="B79" i="1" s="1"/>
  <c r="B78" i="2"/>
  <c r="F78" i="1" s="1"/>
  <c r="B77" i="2"/>
  <c r="H77" i="1" s="1"/>
  <c r="B76" i="2"/>
  <c r="J76" i="1" s="1"/>
  <c r="B75" i="2"/>
  <c r="B75" i="1" s="1"/>
  <c r="B74" i="2"/>
  <c r="B74" i="1" s="1"/>
  <c r="B73" i="2"/>
  <c r="I73" i="1" s="1"/>
  <c r="B72" i="2"/>
  <c r="B71" i="2"/>
  <c r="B71" i="1" s="1"/>
  <c r="B70" i="2"/>
  <c r="I70" i="1" s="1"/>
  <c r="B69" i="2"/>
  <c r="I69" i="1" s="1"/>
  <c r="B68" i="2"/>
  <c r="J68" i="1" s="1"/>
  <c r="B67" i="2"/>
  <c r="B67" i="1" s="1"/>
  <c r="B66" i="2"/>
  <c r="B66" i="1" s="1"/>
  <c r="B65" i="2"/>
  <c r="B65" i="1" s="1"/>
  <c r="B64" i="2"/>
  <c r="B64" i="1" s="1"/>
  <c r="B63" i="2"/>
  <c r="B63" i="1" s="1"/>
  <c r="B62" i="2"/>
  <c r="B62" i="1" s="1"/>
  <c r="B61" i="2"/>
  <c r="J61" i="1" s="1"/>
  <c r="B60" i="2"/>
  <c r="J60" i="1" s="1"/>
  <c r="B59" i="2"/>
  <c r="B59" i="1" s="1"/>
  <c r="B58" i="2"/>
  <c r="D58" i="1" s="1"/>
  <c r="B57" i="2"/>
  <c r="B57" i="1" s="1"/>
  <c r="B56" i="2"/>
  <c r="B55" i="2"/>
  <c r="B55" i="1" s="1"/>
  <c r="B54" i="2"/>
  <c r="B54" i="1" s="1"/>
  <c r="B53" i="2"/>
  <c r="I53" i="1" s="1"/>
  <c r="B52" i="2"/>
  <c r="J52" i="1" s="1"/>
  <c r="B51" i="2"/>
  <c r="B51" i="1" s="1"/>
  <c r="B50" i="2"/>
  <c r="D50" i="1" s="1"/>
  <c r="B49" i="2"/>
  <c r="E49" i="1" s="1"/>
  <c r="B48" i="2"/>
  <c r="B48" i="1" s="1"/>
  <c r="B47" i="2"/>
  <c r="B47" i="1" s="1"/>
  <c r="B46" i="2"/>
  <c r="B46" i="1" s="1"/>
  <c r="B45" i="2"/>
  <c r="B45" i="1" s="1"/>
  <c r="B44" i="2"/>
  <c r="J44" i="1" s="1"/>
  <c r="B43" i="2"/>
  <c r="B43" i="1" s="1"/>
  <c r="B42" i="2"/>
  <c r="D42" i="1" s="1"/>
  <c r="B41" i="2"/>
  <c r="B41" i="1" s="1"/>
  <c r="B40" i="2"/>
  <c r="B39" i="2"/>
  <c r="D39" i="1" s="1"/>
  <c r="B38" i="2"/>
  <c r="B38" i="1" s="1"/>
  <c r="B37" i="2"/>
  <c r="D37" i="1" s="1"/>
  <c r="B36" i="2"/>
  <c r="J36" i="1" s="1"/>
  <c r="B35" i="2"/>
  <c r="B35" i="1" s="1"/>
  <c r="B34" i="2"/>
  <c r="J34" i="1" s="1"/>
  <c r="B33" i="2"/>
  <c r="G33" i="1" s="1"/>
  <c r="B32" i="2"/>
  <c r="B32" i="1" s="1"/>
  <c r="B31" i="2"/>
  <c r="D31" i="1" s="1"/>
  <c r="B30" i="2"/>
  <c r="D30" i="1" s="1"/>
  <c r="B29" i="2"/>
  <c r="G29" i="1" s="1"/>
  <c r="B28" i="2"/>
  <c r="J28" i="1" s="1"/>
  <c r="B27" i="2"/>
  <c r="B27" i="1" s="1"/>
  <c r="B26" i="2"/>
  <c r="J26" i="1" s="1"/>
  <c r="B25" i="2"/>
  <c r="D25" i="1" s="1"/>
  <c r="B24" i="2"/>
  <c r="D24" i="1" s="1"/>
  <c r="B23" i="2"/>
  <c r="B23" i="1" s="1"/>
  <c r="B13" i="2"/>
  <c r="G13" i="1" s="1"/>
  <c r="B14" i="2"/>
  <c r="B14" i="1" s="1"/>
  <c r="B15" i="2"/>
  <c r="G15" i="1" s="1"/>
  <c r="B16" i="2"/>
  <c r="H16" i="1" s="1"/>
  <c r="B17" i="2"/>
  <c r="G17" i="1" s="1"/>
  <c r="B18" i="2"/>
  <c r="B18" i="1" s="1"/>
  <c r="B19" i="2"/>
  <c r="I19" i="1" s="1"/>
  <c r="B20" i="2"/>
  <c r="B20" i="1" s="1"/>
  <c r="B21" i="2"/>
  <c r="B21" i="1" s="1"/>
  <c r="B12" i="2"/>
  <c r="J12" i="1" s="1"/>
  <c r="B7" i="2"/>
  <c r="G7" i="1" s="1"/>
  <c r="B8" i="2"/>
  <c r="B8" i="1" s="1"/>
  <c r="B9" i="2"/>
  <c r="G9" i="1" s="1"/>
  <c r="B10" i="2"/>
  <c r="I10" i="1" s="1"/>
  <c r="B6" i="2"/>
  <c r="A2" i="1"/>
  <c r="A2" i="2"/>
  <c r="A1" i="1"/>
  <c r="A1" i="2"/>
  <c r="B88" i="1"/>
  <c r="B72" i="1"/>
  <c r="B56" i="1"/>
  <c r="B40" i="1"/>
  <c r="B13" i="1"/>
  <c r="B7" i="1"/>
  <c r="B6" i="1"/>
  <c r="C24" i="1"/>
  <c r="E24" i="1"/>
  <c r="F24" i="1"/>
  <c r="I24" i="1"/>
  <c r="J24" i="1"/>
  <c r="C31" i="1"/>
  <c r="I31" i="1"/>
  <c r="C32" i="1"/>
  <c r="D32" i="1"/>
  <c r="E32" i="1"/>
  <c r="F32" i="1"/>
  <c r="G32" i="1"/>
  <c r="H32" i="1"/>
  <c r="I32" i="1"/>
  <c r="J32" i="1"/>
  <c r="C40" i="1"/>
  <c r="D40" i="1"/>
  <c r="E40" i="1"/>
  <c r="F40" i="1"/>
  <c r="G40" i="1"/>
  <c r="H40" i="1"/>
  <c r="I40" i="1"/>
  <c r="J40" i="1"/>
  <c r="C47" i="1"/>
  <c r="D47" i="1"/>
  <c r="F47" i="1"/>
  <c r="C48" i="1"/>
  <c r="D48" i="1"/>
  <c r="E48" i="1"/>
  <c r="F48" i="1"/>
  <c r="G48" i="1"/>
  <c r="H48" i="1"/>
  <c r="I48" i="1"/>
  <c r="J48" i="1"/>
  <c r="F55" i="1"/>
  <c r="G55" i="1"/>
  <c r="H55" i="1"/>
  <c r="C56" i="1"/>
  <c r="D56" i="1"/>
  <c r="E56" i="1"/>
  <c r="F56" i="1"/>
  <c r="G56" i="1"/>
  <c r="H56" i="1"/>
  <c r="I56" i="1"/>
  <c r="J56" i="1"/>
  <c r="G63" i="1"/>
  <c r="H63" i="1"/>
  <c r="I63" i="1"/>
  <c r="C64" i="1"/>
  <c r="D64" i="1"/>
  <c r="E64" i="1"/>
  <c r="F64" i="1"/>
  <c r="G64" i="1"/>
  <c r="H64" i="1"/>
  <c r="I64" i="1"/>
  <c r="J64" i="1"/>
  <c r="D66" i="1"/>
  <c r="F66" i="1"/>
  <c r="E71" i="1"/>
  <c r="F71" i="1"/>
  <c r="G71" i="1"/>
  <c r="C72" i="1"/>
  <c r="D72" i="1"/>
  <c r="E72" i="1"/>
  <c r="F72" i="1"/>
  <c r="G72" i="1"/>
  <c r="H72" i="1"/>
  <c r="I72" i="1"/>
  <c r="J72" i="1"/>
  <c r="C74" i="1"/>
  <c r="C79" i="1"/>
  <c r="D79" i="1"/>
  <c r="E79" i="1"/>
  <c r="F79" i="1"/>
  <c r="G79" i="1"/>
  <c r="H79" i="1"/>
  <c r="I79" i="1"/>
  <c r="J79" i="1"/>
  <c r="C80" i="1"/>
  <c r="D80" i="1"/>
  <c r="E80" i="1"/>
  <c r="F80" i="1"/>
  <c r="G80" i="1"/>
  <c r="H80" i="1"/>
  <c r="I80" i="1"/>
  <c r="J80" i="1"/>
  <c r="I81" i="1"/>
  <c r="D82" i="1"/>
  <c r="J82" i="1"/>
  <c r="C87" i="1"/>
  <c r="D87" i="1"/>
  <c r="E87" i="1"/>
  <c r="F87" i="1"/>
  <c r="G87" i="1"/>
  <c r="H87" i="1"/>
  <c r="I87" i="1"/>
  <c r="J87" i="1"/>
  <c r="C88" i="1"/>
  <c r="D88" i="1"/>
  <c r="E88" i="1"/>
  <c r="F88" i="1"/>
  <c r="G88" i="1"/>
  <c r="H88" i="1"/>
  <c r="I88" i="1"/>
  <c r="J88" i="1"/>
  <c r="E89" i="1"/>
  <c r="G90" i="1"/>
  <c r="I90" i="1"/>
  <c r="H23" i="1"/>
  <c r="G23" i="1"/>
  <c r="F23" i="1"/>
  <c r="C13" i="1"/>
  <c r="D13" i="1"/>
  <c r="E13" i="1"/>
  <c r="F13" i="1"/>
  <c r="H13" i="1"/>
  <c r="H17" i="1"/>
  <c r="C18" i="1"/>
  <c r="D18" i="1"/>
  <c r="E18" i="1"/>
  <c r="F18" i="1"/>
  <c r="G18" i="1"/>
  <c r="H18" i="1"/>
  <c r="I18" i="1"/>
  <c r="J18" i="1"/>
  <c r="E19" i="1"/>
  <c r="C21" i="1"/>
  <c r="D21" i="1"/>
  <c r="E21" i="1"/>
  <c r="F21" i="1"/>
  <c r="G21" i="1"/>
  <c r="H21" i="1"/>
  <c r="I21" i="1"/>
  <c r="J21" i="1"/>
  <c r="D7" i="1"/>
  <c r="E7" i="1"/>
  <c r="F7" i="1"/>
  <c r="I7" i="1"/>
  <c r="E8" i="1"/>
  <c r="F8" i="1"/>
  <c r="D6" i="1"/>
  <c r="E6" i="1"/>
  <c r="F6" i="1"/>
  <c r="G6" i="1"/>
  <c r="H6" i="1"/>
  <c r="I6" i="1"/>
  <c r="J6" i="1"/>
  <c r="C6" i="1"/>
  <c r="E23" i="1" l="1"/>
  <c r="H71" i="1"/>
  <c r="J63" i="1"/>
  <c r="I55" i="1"/>
  <c r="G47" i="1"/>
  <c r="J31" i="1"/>
  <c r="F29" i="1"/>
  <c r="I23" i="1"/>
  <c r="F77" i="1"/>
  <c r="D71" i="1"/>
  <c r="E63" i="1"/>
  <c r="D55" i="1"/>
  <c r="J39" i="1"/>
  <c r="J23" i="1"/>
  <c r="C71" i="1"/>
  <c r="D63" i="1"/>
  <c r="C55" i="1"/>
  <c r="I39" i="1"/>
  <c r="C23" i="1"/>
  <c r="J71" i="1"/>
  <c r="C63" i="1"/>
  <c r="J47" i="1"/>
  <c r="F39" i="1"/>
  <c r="D23" i="1"/>
  <c r="I71" i="1"/>
  <c r="I61" i="1"/>
  <c r="I47" i="1"/>
  <c r="C39" i="1"/>
  <c r="J85" i="1"/>
  <c r="H69" i="1"/>
  <c r="E29" i="1"/>
  <c r="C85" i="1"/>
  <c r="G69" i="1"/>
  <c r="J37" i="1"/>
  <c r="B53" i="1"/>
  <c r="C37" i="1"/>
  <c r="H61" i="1"/>
  <c r="H53" i="1"/>
  <c r="F45" i="1"/>
  <c r="G77" i="1"/>
  <c r="H57" i="1"/>
  <c r="G53" i="1"/>
  <c r="E45" i="1"/>
  <c r="J38" i="1"/>
  <c r="C78" i="1"/>
  <c r="J86" i="1"/>
  <c r="H86" i="1"/>
  <c r="I85" i="1"/>
  <c r="E77" i="1"/>
  <c r="F69" i="1"/>
  <c r="G61" i="1"/>
  <c r="F53" i="1"/>
  <c r="D45" i="1"/>
  <c r="I37" i="1"/>
  <c r="D29" i="1"/>
  <c r="B61" i="1"/>
  <c r="H85" i="1"/>
  <c r="D77" i="1"/>
  <c r="E69" i="1"/>
  <c r="F61" i="1"/>
  <c r="E53" i="1"/>
  <c r="C45" i="1"/>
  <c r="H37" i="1"/>
  <c r="C29" i="1"/>
  <c r="B69" i="1"/>
  <c r="G85" i="1"/>
  <c r="C77" i="1"/>
  <c r="D69" i="1"/>
  <c r="E61" i="1"/>
  <c r="D53" i="1"/>
  <c r="J45" i="1"/>
  <c r="G37" i="1"/>
  <c r="J29" i="1"/>
  <c r="B29" i="1"/>
  <c r="F85" i="1"/>
  <c r="J77" i="1"/>
  <c r="C69" i="1"/>
  <c r="D61" i="1"/>
  <c r="C53" i="1"/>
  <c r="I45" i="1"/>
  <c r="F37" i="1"/>
  <c r="I29" i="1"/>
  <c r="B37" i="1"/>
  <c r="B77" i="1"/>
  <c r="E85" i="1"/>
  <c r="I77" i="1"/>
  <c r="J69" i="1"/>
  <c r="C61" i="1"/>
  <c r="J53" i="1"/>
  <c r="H45" i="1"/>
  <c r="E37" i="1"/>
  <c r="H29" i="1"/>
  <c r="B85" i="1"/>
  <c r="G45" i="1"/>
  <c r="I41" i="1"/>
  <c r="F58" i="1"/>
  <c r="C49" i="1"/>
  <c r="C89" i="1"/>
  <c r="J89" i="1"/>
  <c r="F81" i="1"/>
  <c r="G73" i="1"/>
  <c r="G65" i="1"/>
  <c r="D57" i="1"/>
  <c r="J49" i="1"/>
  <c r="D41" i="1"/>
  <c r="G81" i="1"/>
  <c r="I89" i="1"/>
  <c r="E81" i="1"/>
  <c r="F73" i="1"/>
  <c r="E65" i="1"/>
  <c r="C57" i="1"/>
  <c r="I49" i="1"/>
  <c r="B24" i="1"/>
  <c r="H89" i="1"/>
  <c r="D81" i="1"/>
  <c r="E73" i="1"/>
  <c r="D65" i="1"/>
  <c r="G49" i="1"/>
  <c r="G89" i="1"/>
  <c r="C81" i="1"/>
  <c r="C73" i="1"/>
  <c r="C65" i="1"/>
  <c r="F49" i="1"/>
  <c r="F89" i="1"/>
  <c r="J81" i="1"/>
  <c r="I57" i="1"/>
  <c r="D49" i="1"/>
  <c r="J41" i="1"/>
  <c r="D89" i="1"/>
  <c r="H81" i="1"/>
  <c r="J73" i="1"/>
  <c r="J65" i="1"/>
  <c r="G57" i="1"/>
  <c r="G41" i="1"/>
  <c r="B49" i="1"/>
  <c r="H73" i="1"/>
  <c r="H65" i="1"/>
  <c r="F57" i="1"/>
  <c r="E41" i="1"/>
  <c r="H25" i="1"/>
  <c r="D83" i="1"/>
  <c r="I33" i="1"/>
  <c r="H51" i="1"/>
  <c r="F33" i="1"/>
  <c r="I91" i="1"/>
  <c r="C33" i="1"/>
  <c r="F75" i="1"/>
  <c r="H67" i="1"/>
  <c r="J59" i="1"/>
  <c r="C12" i="1"/>
  <c r="D19" i="1"/>
  <c r="H19" i="1"/>
  <c r="D14" i="1"/>
  <c r="F17" i="1"/>
  <c r="E17" i="1"/>
  <c r="E12" i="1"/>
  <c r="C17" i="1"/>
  <c r="D17" i="1"/>
  <c r="F14" i="1"/>
  <c r="G19" i="1"/>
  <c r="F19" i="1"/>
  <c r="C20" i="1"/>
  <c r="E20" i="1"/>
  <c r="C19" i="1"/>
  <c r="J19" i="1"/>
  <c r="B19" i="1"/>
  <c r="D12" i="1"/>
  <c r="D20" i="1"/>
  <c r="E14" i="1"/>
  <c r="F12" i="1"/>
  <c r="G12" i="1"/>
  <c r="H12" i="1"/>
  <c r="H20" i="1"/>
  <c r="F20" i="1"/>
  <c r="C14" i="1"/>
  <c r="G16" i="1"/>
  <c r="B12" i="1"/>
  <c r="F15" i="1"/>
  <c r="H14" i="1"/>
  <c r="F41" i="1"/>
  <c r="D38" i="1"/>
  <c r="I25" i="1"/>
  <c r="C25" i="1"/>
  <c r="E78" i="1"/>
  <c r="F46" i="1"/>
  <c r="D33" i="1"/>
  <c r="B78" i="1"/>
  <c r="D46" i="1"/>
  <c r="H70" i="1"/>
  <c r="C54" i="1"/>
  <c r="I62" i="1"/>
  <c r="F25" i="1"/>
  <c r="B33" i="1"/>
  <c r="E74" i="1"/>
  <c r="D73" i="1"/>
  <c r="I65" i="1"/>
  <c r="C62" i="1"/>
  <c r="E57" i="1"/>
  <c r="E55" i="1"/>
  <c r="H49" i="1"/>
  <c r="H47" i="1"/>
  <c r="E43" i="1"/>
  <c r="C41" i="1"/>
  <c r="F35" i="1"/>
  <c r="H31" i="1"/>
  <c r="B73" i="1"/>
  <c r="F30" i="1"/>
  <c r="F70" i="1"/>
  <c r="F65" i="1"/>
  <c r="F63" i="1"/>
  <c r="J57" i="1"/>
  <c r="J55" i="1"/>
  <c r="E54" i="1"/>
  <c r="E47" i="1"/>
  <c r="H41" i="1"/>
  <c r="H39" i="1"/>
  <c r="E33" i="1"/>
  <c r="J25" i="1"/>
  <c r="F31" i="1"/>
  <c r="I86" i="1"/>
  <c r="D78" i="1"/>
  <c r="G70" i="1"/>
  <c r="J62" i="1"/>
  <c r="D54" i="1"/>
  <c r="E46" i="1"/>
  <c r="C38" i="1"/>
  <c r="E30" i="1"/>
  <c r="G86" i="1"/>
  <c r="J78" i="1"/>
  <c r="E70" i="1"/>
  <c r="H62" i="1"/>
  <c r="J54" i="1"/>
  <c r="C46" i="1"/>
  <c r="I38" i="1"/>
  <c r="F86" i="1"/>
  <c r="I78" i="1"/>
  <c r="D70" i="1"/>
  <c r="G62" i="1"/>
  <c r="I54" i="1"/>
  <c r="J46" i="1"/>
  <c r="H38" i="1"/>
  <c r="E86" i="1"/>
  <c r="H78" i="1"/>
  <c r="C70" i="1"/>
  <c r="F62" i="1"/>
  <c r="H54" i="1"/>
  <c r="I46" i="1"/>
  <c r="G38" i="1"/>
  <c r="J30" i="1"/>
  <c r="B86" i="1"/>
  <c r="D86" i="1"/>
  <c r="G78" i="1"/>
  <c r="J70" i="1"/>
  <c r="E62" i="1"/>
  <c r="G54" i="1"/>
  <c r="H46" i="1"/>
  <c r="F38" i="1"/>
  <c r="I30" i="1"/>
  <c r="B70" i="1"/>
  <c r="D62" i="1"/>
  <c r="F54" i="1"/>
  <c r="G46" i="1"/>
  <c r="E38" i="1"/>
  <c r="H30" i="1"/>
  <c r="G30" i="1"/>
  <c r="E25" i="1"/>
  <c r="B30" i="1"/>
  <c r="C42" i="1"/>
  <c r="H33" i="1"/>
  <c r="C30" i="1"/>
  <c r="I42" i="1"/>
  <c r="J33" i="1"/>
  <c r="G25" i="1"/>
  <c r="B25" i="1"/>
  <c r="C84" i="1"/>
  <c r="F90" i="1"/>
  <c r="I82" i="1"/>
  <c r="J74" i="1"/>
  <c r="C66" i="1"/>
  <c r="J50" i="1"/>
  <c r="E90" i="1"/>
  <c r="H82" i="1"/>
  <c r="I74" i="1"/>
  <c r="J66" i="1"/>
  <c r="I50" i="1"/>
  <c r="G82" i="1"/>
  <c r="H74" i="1"/>
  <c r="I66" i="1"/>
  <c r="J58" i="1"/>
  <c r="F50" i="1"/>
  <c r="C90" i="1"/>
  <c r="F82" i="1"/>
  <c r="G74" i="1"/>
  <c r="H66" i="1"/>
  <c r="I58" i="1"/>
  <c r="C50" i="1"/>
  <c r="I28" i="1"/>
  <c r="D90" i="1"/>
  <c r="J90" i="1"/>
  <c r="I84" i="1"/>
  <c r="E82" i="1"/>
  <c r="F74" i="1"/>
  <c r="G66" i="1"/>
  <c r="H58" i="1"/>
  <c r="C26" i="1"/>
  <c r="H90" i="1"/>
  <c r="C82" i="1"/>
  <c r="D74" i="1"/>
  <c r="E66" i="1"/>
  <c r="C58" i="1"/>
  <c r="F42" i="1"/>
  <c r="H91" i="1"/>
  <c r="G51" i="1"/>
  <c r="D43" i="1"/>
  <c r="G91" i="1"/>
  <c r="J83" i="1"/>
  <c r="I76" i="1"/>
  <c r="D75" i="1"/>
  <c r="F67" i="1"/>
  <c r="H59" i="1"/>
  <c r="F51" i="1"/>
  <c r="I44" i="1"/>
  <c r="C43" i="1"/>
  <c r="I34" i="1"/>
  <c r="J27" i="1"/>
  <c r="H24" i="1"/>
  <c r="G67" i="1"/>
  <c r="C35" i="1"/>
  <c r="F91" i="1"/>
  <c r="I83" i="1"/>
  <c r="C76" i="1"/>
  <c r="C75" i="1"/>
  <c r="E67" i="1"/>
  <c r="G59" i="1"/>
  <c r="E51" i="1"/>
  <c r="J43" i="1"/>
  <c r="J42" i="1"/>
  <c r="C34" i="1"/>
  <c r="I27" i="1"/>
  <c r="G24" i="1"/>
  <c r="E91" i="1"/>
  <c r="H83" i="1"/>
  <c r="J75" i="1"/>
  <c r="I68" i="1"/>
  <c r="D67" i="1"/>
  <c r="F59" i="1"/>
  <c r="D51" i="1"/>
  <c r="I43" i="1"/>
  <c r="I36" i="1"/>
  <c r="F27" i="1"/>
  <c r="C83" i="1"/>
  <c r="I75" i="1"/>
  <c r="C68" i="1"/>
  <c r="C67" i="1"/>
  <c r="E59" i="1"/>
  <c r="I52" i="1"/>
  <c r="C51" i="1"/>
  <c r="H43" i="1"/>
  <c r="J35" i="1"/>
  <c r="C27" i="1"/>
  <c r="D91" i="1"/>
  <c r="G83" i="1"/>
  <c r="C91" i="1"/>
  <c r="F83" i="1"/>
  <c r="H75" i="1"/>
  <c r="J67" i="1"/>
  <c r="I60" i="1"/>
  <c r="D59" i="1"/>
  <c r="J51" i="1"/>
  <c r="G43" i="1"/>
  <c r="I35" i="1"/>
  <c r="I26" i="1"/>
  <c r="E75" i="1"/>
  <c r="I59" i="1"/>
  <c r="J91" i="1"/>
  <c r="J84" i="1"/>
  <c r="E83" i="1"/>
  <c r="G75" i="1"/>
  <c r="I67" i="1"/>
  <c r="C60" i="1"/>
  <c r="C59" i="1"/>
  <c r="I51" i="1"/>
  <c r="F43" i="1"/>
  <c r="H35" i="1"/>
  <c r="H10" i="1"/>
  <c r="G10" i="1"/>
  <c r="J10" i="1"/>
  <c r="B10" i="1"/>
  <c r="F9" i="1"/>
  <c r="D15" i="1"/>
  <c r="C15" i="1"/>
  <c r="F16" i="1"/>
  <c r="E16" i="1"/>
  <c r="F10" i="1"/>
  <c r="E10" i="1"/>
  <c r="D16" i="1"/>
  <c r="D10" i="1"/>
  <c r="C16" i="1"/>
  <c r="B16" i="1"/>
  <c r="C10" i="1"/>
  <c r="J16" i="1"/>
  <c r="H15" i="1"/>
  <c r="B15" i="1"/>
  <c r="I16" i="1"/>
  <c r="E15" i="1"/>
  <c r="H84" i="1"/>
  <c r="H76" i="1"/>
  <c r="H68" i="1"/>
  <c r="H60" i="1"/>
  <c r="H52" i="1"/>
  <c r="H50" i="1"/>
  <c r="H44" i="1"/>
  <c r="H42" i="1"/>
  <c r="H36" i="1"/>
  <c r="H34" i="1"/>
  <c r="H28" i="1"/>
  <c r="H27" i="1"/>
  <c r="H26" i="1"/>
  <c r="B31" i="1"/>
  <c r="B39" i="1"/>
  <c r="G84" i="1"/>
  <c r="G76" i="1"/>
  <c r="G68" i="1"/>
  <c r="G60" i="1"/>
  <c r="G58" i="1"/>
  <c r="G52" i="1"/>
  <c r="G50" i="1"/>
  <c r="G44" i="1"/>
  <c r="G42" i="1"/>
  <c r="G39" i="1"/>
  <c r="G36" i="1"/>
  <c r="G35" i="1"/>
  <c r="G34" i="1"/>
  <c r="G31" i="1"/>
  <c r="G28" i="1"/>
  <c r="G27" i="1"/>
  <c r="G26" i="1"/>
  <c r="F68" i="1"/>
  <c r="F60" i="1"/>
  <c r="F52" i="1"/>
  <c r="F44" i="1"/>
  <c r="F36" i="1"/>
  <c r="F34" i="1"/>
  <c r="F28" i="1"/>
  <c r="F26" i="1"/>
  <c r="F84" i="1"/>
  <c r="F76" i="1"/>
  <c r="E84" i="1"/>
  <c r="E76" i="1"/>
  <c r="E68" i="1"/>
  <c r="E60" i="1"/>
  <c r="E58" i="1"/>
  <c r="E52" i="1"/>
  <c r="E50" i="1"/>
  <c r="E44" i="1"/>
  <c r="E42" i="1"/>
  <c r="E39" i="1"/>
  <c r="E36" i="1"/>
  <c r="E35" i="1"/>
  <c r="E34" i="1"/>
  <c r="E31" i="1"/>
  <c r="E28" i="1"/>
  <c r="E27" i="1"/>
  <c r="E26" i="1"/>
  <c r="B26" i="1"/>
  <c r="B34" i="1"/>
  <c r="B42" i="1"/>
  <c r="B50" i="1"/>
  <c r="B58" i="1"/>
  <c r="D84" i="1"/>
  <c r="D76" i="1"/>
  <c r="D68" i="1"/>
  <c r="D60" i="1"/>
  <c r="D52" i="1"/>
  <c r="D44" i="1"/>
  <c r="D36" i="1"/>
  <c r="D35" i="1"/>
  <c r="D34" i="1"/>
  <c r="D28" i="1"/>
  <c r="D27" i="1"/>
  <c r="D26" i="1"/>
  <c r="C52" i="1"/>
  <c r="C44" i="1"/>
  <c r="C36" i="1"/>
  <c r="C28" i="1"/>
  <c r="B28" i="1"/>
  <c r="B36" i="1"/>
  <c r="B44" i="1"/>
  <c r="B52" i="1"/>
  <c r="B60" i="1"/>
  <c r="B68" i="1"/>
  <c r="B76" i="1"/>
  <c r="J20" i="1"/>
  <c r="J17" i="1"/>
  <c r="J15" i="1"/>
  <c r="J14" i="1"/>
  <c r="J13" i="1"/>
  <c r="B17" i="1"/>
  <c r="I20" i="1"/>
  <c r="I17" i="1"/>
  <c r="I15" i="1"/>
  <c r="I14" i="1"/>
  <c r="I13" i="1"/>
  <c r="G20" i="1"/>
  <c r="G14" i="1"/>
  <c r="I12" i="1"/>
  <c r="D8" i="1"/>
  <c r="C9" i="1"/>
  <c r="C8" i="1"/>
  <c r="C7" i="1"/>
  <c r="J9" i="1"/>
  <c r="J8" i="1"/>
  <c r="J7" i="1"/>
  <c r="E9" i="1"/>
  <c r="D9" i="1"/>
  <c r="I9" i="1"/>
  <c r="I8" i="1"/>
  <c r="H9" i="1"/>
  <c r="H8" i="1"/>
  <c r="H7" i="1"/>
  <c r="B9" i="1"/>
  <c r="G8" i="1"/>
</calcChain>
</file>

<file path=xl/sharedStrings.xml><?xml version="1.0" encoding="utf-8"?>
<sst xmlns="http://schemas.openxmlformats.org/spreadsheetml/2006/main" count="406" uniqueCount="302">
  <si>
    <t/>
  </si>
  <si>
    <t>All households</t>
  </si>
  <si>
    <t>England &amp; Wales</t>
  </si>
  <si>
    <t>England</t>
  </si>
  <si>
    <t>West Midlands Region</t>
  </si>
  <si>
    <t>West Midlands County</t>
  </si>
  <si>
    <t>Birmingham</t>
  </si>
  <si>
    <t>Edgbaston</t>
  </si>
  <si>
    <t>Erdington</t>
  </si>
  <si>
    <t>Hall Green</t>
  </si>
  <si>
    <t>Hodge Hill</t>
  </si>
  <si>
    <t>Ladywood</t>
  </si>
  <si>
    <t>Northfield</t>
  </si>
  <si>
    <t>Perry Barr</t>
  </si>
  <si>
    <t>Selly Oak</t>
  </si>
  <si>
    <t>Sutton Coldfield</t>
  </si>
  <si>
    <t>Yardley</t>
  </si>
  <si>
    <t>Aston</t>
  </si>
  <si>
    <t>Bartley Green</t>
  </si>
  <si>
    <t>Billesley</t>
  </si>
  <si>
    <t>Harborne</t>
  </si>
  <si>
    <t>Kingstanding</t>
  </si>
  <si>
    <t>Nechells</t>
  </si>
  <si>
    <t>Oscott</t>
  </si>
  <si>
    <t>Quinton</t>
  </si>
  <si>
    <t>Shard End</t>
  </si>
  <si>
    <t>Sheldon</t>
  </si>
  <si>
    <t>Stockland Green</t>
  </si>
  <si>
    <t>Sutton Four Oaks</t>
  </si>
  <si>
    <t>Sutton Vesey</t>
  </si>
  <si>
    <t>Acocks Green</t>
  </si>
  <si>
    <t>Handsworth Wood</t>
  </si>
  <si>
    <t>South Yardley</t>
  </si>
  <si>
    <t>Sutton Trinity</t>
  </si>
  <si>
    <t>ZONEID</t>
  </si>
  <si>
    <t xml:space="preserve">ZONELABEL                     </t>
  </si>
  <si>
    <t>KS0180001</t>
  </si>
  <si>
    <t>KS0180002</t>
  </si>
  <si>
    <t>KS0180003</t>
  </si>
  <si>
    <t>KS0180004</t>
  </si>
  <si>
    <t>KS0180005</t>
  </si>
  <si>
    <t>KS0180006</t>
  </si>
  <si>
    <t>KS0180007</t>
  </si>
  <si>
    <t>KS0180008</t>
  </si>
  <si>
    <t xml:space="preserve">00CNGS      </t>
  </si>
  <si>
    <t xml:space="preserve">ACOCKS GREEN                    </t>
  </si>
  <si>
    <t xml:space="preserve">00CNGT      </t>
  </si>
  <si>
    <t xml:space="preserve">ASTON                           </t>
  </si>
  <si>
    <t xml:space="preserve">00CNGU      </t>
  </si>
  <si>
    <t xml:space="preserve">BARTLEY GREEN                   </t>
  </si>
  <si>
    <t xml:space="preserve">00CNGW      </t>
  </si>
  <si>
    <t xml:space="preserve">BILLESLEY                       </t>
  </si>
  <si>
    <t xml:space="preserve">00CNGX      </t>
  </si>
  <si>
    <t xml:space="preserve">BORDESLEY GREEN                 </t>
  </si>
  <si>
    <t xml:space="preserve">00CNGY      </t>
  </si>
  <si>
    <t xml:space="preserve">BOURNVILLE                      </t>
  </si>
  <si>
    <t xml:space="preserve">00CNGZ      </t>
  </si>
  <si>
    <t xml:space="preserve">BRANDWOOD                       </t>
  </si>
  <si>
    <t xml:space="preserve">00CNHA      </t>
  </si>
  <si>
    <t xml:space="preserve">EDGBASTON                       </t>
  </si>
  <si>
    <t xml:space="preserve">00CNHB      </t>
  </si>
  <si>
    <t xml:space="preserve">ERDINGTON                       </t>
  </si>
  <si>
    <t xml:space="preserve">00CNHC      </t>
  </si>
  <si>
    <t xml:space="preserve">HALL GREEN                      </t>
  </si>
  <si>
    <t xml:space="preserve">00CNHD      </t>
  </si>
  <si>
    <t xml:space="preserve">HANDSWORTH WOOD                 </t>
  </si>
  <si>
    <t xml:space="preserve">00CNHE      </t>
  </si>
  <si>
    <t xml:space="preserve">HARBORNE                        </t>
  </si>
  <si>
    <t xml:space="preserve">00CNHF      </t>
  </si>
  <si>
    <t xml:space="preserve">HODGE HILL                      </t>
  </si>
  <si>
    <t xml:space="preserve">00CNHG      </t>
  </si>
  <si>
    <t xml:space="preserve">KINGS NORTON                    </t>
  </si>
  <si>
    <t xml:space="preserve">00CNHH      </t>
  </si>
  <si>
    <t xml:space="preserve">KINGSTANDING                    </t>
  </si>
  <si>
    <t xml:space="preserve">00CNHJ      </t>
  </si>
  <si>
    <t xml:space="preserve">LADYWOOD                        </t>
  </si>
  <si>
    <t xml:space="preserve">00CNHK      </t>
  </si>
  <si>
    <t xml:space="preserve">LONGBRIDGE                      </t>
  </si>
  <si>
    <t xml:space="preserve">00CNHL      </t>
  </si>
  <si>
    <t xml:space="preserve">LOZELLS AND EAST HANDSWORTH     </t>
  </si>
  <si>
    <t xml:space="preserve">00CNHM      </t>
  </si>
  <si>
    <t xml:space="preserve">MOSELEY AND KINGS HEATH         </t>
  </si>
  <si>
    <t xml:space="preserve">00CNHN      </t>
  </si>
  <si>
    <t xml:space="preserve">NECHELLS                        </t>
  </si>
  <si>
    <t xml:space="preserve">00CNHP      </t>
  </si>
  <si>
    <t xml:space="preserve">NORTHFIELD                      </t>
  </si>
  <si>
    <t xml:space="preserve">00CNHQ      </t>
  </si>
  <si>
    <t xml:space="preserve">OSCOTT                          </t>
  </si>
  <si>
    <t xml:space="preserve">00CNHR      </t>
  </si>
  <si>
    <t xml:space="preserve">PERRY BARR                      </t>
  </si>
  <si>
    <t xml:space="preserve">00CNHS      </t>
  </si>
  <si>
    <t xml:space="preserve">QUINTON                         </t>
  </si>
  <si>
    <t xml:space="preserve">00CNHT      </t>
  </si>
  <si>
    <t xml:space="preserve">SELLY OAK                       </t>
  </si>
  <si>
    <t xml:space="preserve">00CNHU      </t>
  </si>
  <si>
    <t xml:space="preserve">SHARD END                       </t>
  </si>
  <si>
    <t xml:space="preserve">00CNHW      </t>
  </si>
  <si>
    <t xml:space="preserve">SHELDON                         </t>
  </si>
  <si>
    <t xml:space="preserve">00CNHX      </t>
  </si>
  <si>
    <t xml:space="preserve">SOHO                            </t>
  </si>
  <si>
    <t xml:space="preserve">00CNHY      </t>
  </si>
  <si>
    <t xml:space="preserve">SOUTH YARDLEY                   </t>
  </si>
  <si>
    <t xml:space="preserve">00CNHZ      </t>
  </si>
  <si>
    <t xml:space="preserve">SPARKBROOK                      </t>
  </si>
  <si>
    <t xml:space="preserve">00CNJA      </t>
  </si>
  <si>
    <t xml:space="preserve">SPRINGFIELD                     </t>
  </si>
  <si>
    <t xml:space="preserve">00CNJB      </t>
  </si>
  <si>
    <t xml:space="preserve">STECHFORD AND YARDLEY NORTH     </t>
  </si>
  <si>
    <t xml:space="preserve">00CNJC      </t>
  </si>
  <si>
    <t xml:space="preserve">STOCKLAND GREEN                 </t>
  </si>
  <si>
    <t xml:space="preserve">00CNJD      </t>
  </si>
  <si>
    <t xml:space="preserve">SUTTON FOUR OAKS                </t>
  </si>
  <si>
    <t xml:space="preserve">00CNJE      </t>
  </si>
  <si>
    <t xml:space="preserve">SUTTON NEW HALL                 </t>
  </si>
  <si>
    <t xml:space="preserve">00CNJF      </t>
  </si>
  <si>
    <t xml:space="preserve">SUTTON TRINITY                  </t>
  </si>
  <si>
    <t xml:space="preserve">00CNJG      </t>
  </si>
  <si>
    <t xml:space="preserve">SUTTON VESEY                    </t>
  </si>
  <si>
    <t xml:space="preserve">00CNJH      </t>
  </si>
  <si>
    <t xml:space="preserve">TYBURN                          </t>
  </si>
  <si>
    <t xml:space="preserve">00CNJJ      </t>
  </si>
  <si>
    <t xml:space="preserve">WASHWOOD HEATH                  </t>
  </si>
  <si>
    <t xml:space="preserve">00CNJK      </t>
  </si>
  <si>
    <t xml:space="preserve">WEOLEY                          </t>
  </si>
  <si>
    <t>Bordesley Green</t>
  </si>
  <si>
    <t>Shared ownership (part owned and part rented)</t>
  </si>
  <si>
    <t>Living rent free</t>
  </si>
  <si>
    <t xml:space="preserve"> Owned outright</t>
  </si>
  <si>
    <t xml:space="preserve"> Owned with a mortgage or loan</t>
  </si>
  <si>
    <t xml:space="preserve"> Rented from council (Local Authority)</t>
  </si>
  <si>
    <t xml:space="preserve"> Private landlord or letting agency</t>
  </si>
  <si>
    <t>Other private rented</t>
  </si>
  <si>
    <t>Tenure</t>
  </si>
  <si>
    <t xml:space="preserve">Although the population base for enumeration included non-UK short-term residents, these are not included in the main outputs from the </t>
  </si>
  <si>
    <t xml:space="preserve">stay in the UK for a period of 12 months or more, or had a permanent UK address and was outside the UK and intended to be outside </t>
  </si>
  <si>
    <t>the UK for less than 12 months.</t>
  </si>
  <si>
    <t>Terms and Conditions</t>
  </si>
  <si>
    <t>1. All material on the Office for National Statistics (ONS) website is subject to Crown Copyright protection unless otherwise indicated.</t>
  </si>
  <si>
    <t xml:space="preserve">2. These statistics may be used, excluding logos, under the terms of the Open Government Licence. </t>
  </si>
  <si>
    <t>0121 303 4208</t>
  </si>
  <si>
    <t>KS402EW0001:All Households</t>
  </si>
  <si>
    <t>KS402EW0002:Owned: Owned outright</t>
  </si>
  <si>
    <t>KS402EW0003:Owned: Owned with a mortgage or loan</t>
  </si>
  <si>
    <t>KS402EW0004:Shared ownership (part owned and part rented)</t>
  </si>
  <si>
    <t>KS402EW0005:Social rented: Rented from council (Local Authority)</t>
  </si>
  <si>
    <t>KS402EW0006:Social rented: Other</t>
  </si>
  <si>
    <t>KS402EW0007:Private rented: Private landlord or letting agency</t>
  </si>
  <si>
    <t>KS402EW0008:Private rented: Other</t>
  </si>
  <si>
    <t>KS402EW0009:Living rent free</t>
  </si>
  <si>
    <t>E05011118</t>
  </si>
  <si>
    <t>E05011119</t>
  </si>
  <si>
    <t>E05011120</t>
  </si>
  <si>
    <t>E05011121</t>
  </si>
  <si>
    <t>E05011122</t>
  </si>
  <si>
    <t>E05011123</t>
  </si>
  <si>
    <t>E05011124</t>
  </si>
  <si>
    <t>E05011125</t>
  </si>
  <si>
    <t>E05011126</t>
  </si>
  <si>
    <t>E05011127</t>
  </si>
  <si>
    <t>E05011128</t>
  </si>
  <si>
    <t>E05011129</t>
  </si>
  <si>
    <t>E05011130</t>
  </si>
  <si>
    <t>E05011131</t>
  </si>
  <si>
    <t>E05011132</t>
  </si>
  <si>
    <t>E05011133</t>
  </si>
  <si>
    <t>E05011134</t>
  </si>
  <si>
    <t>E05011135</t>
  </si>
  <si>
    <t>E05011136</t>
  </si>
  <si>
    <t>E05011137</t>
  </si>
  <si>
    <t>E05011138</t>
  </si>
  <si>
    <t>E05011139</t>
  </si>
  <si>
    <t>E05011140</t>
  </si>
  <si>
    <t>E05011141</t>
  </si>
  <si>
    <t>E05011142</t>
  </si>
  <si>
    <t>E05011143</t>
  </si>
  <si>
    <t>E05011144</t>
  </si>
  <si>
    <t>E05011145</t>
  </si>
  <si>
    <t>E05011146</t>
  </si>
  <si>
    <t>E05011147</t>
  </si>
  <si>
    <t>E05011148</t>
  </si>
  <si>
    <t>E05011149</t>
  </si>
  <si>
    <t>E05011150</t>
  </si>
  <si>
    <t>E05011151</t>
  </si>
  <si>
    <t>E05011152</t>
  </si>
  <si>
    <t>E05011153</t>
  </si>
  <si>
    <t>E05011154</t>
  </si>
  <si>
    <t>E05011155</t>
  </si>
  <si>
    <t>E05011156</t>
  </si>
  <si>
    <t>E05011157</t>
  </si>
  <si>
    <t>E05011158</t>
  </si>
  <si>
    <t>E05011159</t>
  </si>
  <si>
    <t>E05011160</t>
  </si>
  <si>
    <t>E05011161</t>
  </si>
  <si>
    <t>E05011162</t>
  </si>
  <si>
    <t>E05011163</t>
  </si>
  <si>
    <t>E05011164</t>
  </si>
  <si>
    <t>E05011165</t>
  </si>
  <si>
    <t>E05011166</t>
  </si>
  <si>
    <t>E05011167</t>
  </si>
  <si>
    <t>E05011168</t>
  </si>
  <si>
    <t>E05011169</t>
  </si>
  <si>
    <t>E05011170</t>
  </si>
  <si>
    <t>E05011171</t>
  </si>
  <si>
    <t>E05011172</t>
  </si>
  <si>
    <t>E05011173</t>
  </si>
  <si>
    <t>E05011174</t>
  </si>
  <si>
    <t>E05011175</t>
  </si>
  <si>
    <t>E05011176</t>
  </si>
  <si>
    <t>E05011177</t>
  </si>
  <si>
    <t>E05011178</t>
  </si>
  <si>
    <t>E05011179</t>
  </si>
  <si>
    <t>E05011180</t>
  </si>
  <si>
    <t>E05011181</t>
  </si>
  <si>
    <t>E05011182</t>
  </si>
  <si>
    <t>E05011183</t>
  </si>
  <si>
    <t>E05011184</t>
  </si>
  <si>
    <t>E05011185</t>
  </si>
  <si>
    <t>E05011186</t>
  </si>
  <si>
    <t>brenda.henry@birmingham.gov.uk</t>
  </si>
  <si>
    <t>Allens Cross</t>
  </si>
  <si>
    <t>Alum Rock</t>
  </si>
  <si>
    <t>Balsall Heath West</t>
  </si>
  <si>
    <t>Birchfield</t>
  </si>
  <si>
    <t>Bordesley &amp; Highgate</t>
  </si>
  <si>
    <t>Bournbrook &amp; Selly Park</t>
  </si>
  <si>
    <t>Bournville &amp; Cotteridge</t>
  </si>
  <si>
    <t>Brandwood &amp; King's Heath</t>
  </si>
  <si>
    <t>Bromford &amp; Hodge Hill</t>
  </si>
  <si>
    <t>Castle Vale</t>
  </si>
  <si>
    <t>Druids Heath &amp; Monyhull</t>
  </si>
  <si>
    <t>Frankley Great Park</t>
  </si>
  <si>
    <t>Garretts Green</t>
  </si>
  <si>
    <t>Glebe Farm &amp; Tile Cross</t>
  </si>
  <si>
    <t>Gravelly Hill</t>
  </si>
  <si>
    <t>Hall Green North</t>
  </si>
  <si>
    <t>Hall Green South</t>
  </si>
  <si>
    <t>Handsworth</t>
  </si>
  <si>
    <t>Heartlands</t>
  </si>
  <si>
    <t>Highter's Heath</t>
  </si>
  <si>
    <t>Holyhead</t>
  </si>
  <si>
    <t>King's Norton North</t>
  </si>
  <si>
    <t>King's Norton South</t>
  </si>
  <si>
    <t>Longbridge &amp; West Heath</t>
  </si>
  <si>
    <t>Lozells</t>
  </si>
  <si>
    <t>Moseley</t>
  </si>
  <si>
    <t>Newtown</t>
  </si>
  <si>
    <t>North Edgbaston</t>
  </si>
  <si>
    <t>Perry Common</t>
  </si>
  <si>
    <t>Pype Hayes</t>
  </si>
  <si>
    <t>Rubery &amp; Rednal</t>
  </si>
  <si>
    <t>Small Heath</t>
  </si>
  <si>
    <t>Soho &amp; Jewellery Quarter</t>
  </si>
  <si>
    <t>Sparkbrook &amp; Balsall Heath East</t>
  </si>
  <si>
    <t>Sparkhill</t>
  </si>
  <si>
    <t>Stirchley</t>
  </si>
  <si>
    <t>Sutton Mere Green</t>
  </si>
  <si>
    <t>Sutton Reddicap</t>
  </si>
  <si>
    <t>Sutton Roughley</t>
  </si>
  <si>
    <t>Sutton Walmley &amp; Minworth</t>
  </si>
  <si>
    <t>Sutton Wylde Green</t>
  </si>
  <si>
    <t>Tyseley &amp; Hay Mills</t>
  </si>
  <si>
    <t>Ward End</t>
  </si>
  <si>
    <t>Weoley &amp; Selly Oak</t>
  </si>
  <si>
    <t>Yardley East</t>
  </si>
  <si>
    <t>Yardley West &amp; Stechford</t>
  </si>
  <si>
    <t>Constituencies</t>
  </si>
  <si>
    <t>2021 Census: Key Statistics for Birmingham and it's constituent areas</t>
  </si>
  <si>
    <t>This table is part of the the first release of 2021 census data that add detail to the population estimates from the 2021 Census that were</t>
  </si>
  <si>
    <t>published in July 2022.</t>
  </si>
  <si>
    <t>Definition</t>
  </si>
  <si>
    <t>Notes</t>
  </si>
  <si>
    <t xml:space="preserve">The main population base for outputs from the 2021 Census is the usual resident population as at census day (21 March 2021). </t>
  </si>
  <si>
    <t xml:space="preserve">2021 Census, but are analysed separately. All outputs, unless specified, are produced using only usual residents of the UK. </t>
  </si>
  <si>
    <t xml:space="preserve">For 2021 Census purposes, a usual resident of the UK is anyone who, on census day, was in the UK and had stayed or intended to </t>
  </si>
  <si>
    <t>Totals may differ between tables for the same variables due to disclosure control measures. The lower geographies are most affected.</t>
  </si>
  <si>
    <t xml:space="preserve">Wards and Parliamentary constituencies results are calculated by BCC using GIS to allocate whole output areas to the ward in which the </t>
  </si>
  <si>
    <t>population centroid falls.</t>
  </si>
  <si>
    <t xml:space="preserve">Further information about the census estimates, including details about the methodology used, information about data quality and a </t>
  </si>
  <si>
    <t xml:space="preserve">range of supporting information are available on the ONS website. </t>
  </si>
  <si>
    <t>Link to ONS Census web page</t>
  </si>
  <si>
    <t>Link to ONS 2021 Census geography products web page</t>
  </si>
  <si>
    <t>Link to Open Government Licence for Public Sector Information</t>
  </si>
  <si>
    <t>Transport and Connectivity, Place, Prosperity &amp; Sustainability</t>
  </si>
  <si>
    <t>Link to Birmingham City Council Census web page</t>
  </si>
  <si>
    <t>January 2023</t>
  </si>
  <si>
    <t>Wards</t>
  </si>
  <si>
    <t>Housing Assocation / Registered Social Landlord</t>
  </si>
  <si>
    <t>Source: Office for National Statistics   © Crown Copyright 2023</t>
  </si>
  <si>
    <t>Accommodation type</t>
  </si>
  <si>
    <t>The type of accommodation used or available for use by an individual household. Examples include the whole of a terraced house, or a flat in a purpose-built block of flats.</t>
  </si>
  <si>
    <t>Whether a household owns or rents the accommodation that it occupies.</t>
  </si>
  <si>
    <t>Owner-occupied accommodation can be:</t>
  </si>
  <si>
    <t>owned outright, which is where the household owns all of the accommodation</t>
  </si>
  <si>
    <t>with a mortgage or loan</t>
  </si>
  <si>
    <t>part-owned on a shared ownership scheme</t>
  </si>
  <si>
    <t>Rented accommodation can be:</t>
  </si>
  <si>
    <t>social rented through a local council or housing association</t>
  </si>
  <si>
    <t>This information is not available for household spaces with no usual residents.</t>
  </si>
  <si>
    <t>Household</t>
  </si>
  <si>
    <t>A household is defined as one person living alone, or a group of people (not necessarily related) living at the same address who share cooking facilities and share a living room or sitting room or dining area
A household must contain at least one person whose place of usual residence is at the address. A group of short-term residents living together is not classified as a household, and neither is a group of people at an address where only visitors are staying.</t>
  </si>
  <si>
    <t>private rented (for example, rented through a private landlord or letting agent)</t>
  </si>
  <si>
    <t>TS054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</si>
</sst>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</borders>
  <cellStyleXfs count="97">
    <xf numFmtId="0" fontId="0" fillId="0" borderId="0"/>
    <xf numFmtId="0" fontId="9" fillId="2" borderId="0" applyNumberFormat="0" applyBorder="0" applyAlignment="0" applyProtection="0"/>
    <xf numFmtId="0" fontId="31" fillId="33" borderId="0" applyNumberFormat="0" applyBorder="0" applyAlignment="0" applyProtection="0"/>
    <xf numFmtId="0" fontId="9" fillId="3" borderId="0" applyNumberFormat="0" applyBorder="0" applyAlignment="0" applyProtection="0"/>
    <xf numFmtId="0" fontId="31" fillId="37" borderId="0" applyNumberFormat="0" applyBorder="0" applyAlignment="0" applyProtection="0"/>
    <xf numFmtId="0" fontId="9" fillId="4" borderId="0" applyNumberFormat="0" applyBorder="0" applyAlignment="0" applyProtection="0"/>
    <xf numFmtId="0" fontId="31" fillId="41" borderId="0" applyNumberFormat="0" applyBorder="0" applyAlignment="0" applyProtection="0"/>
    <xf numFmtId="0" fontId="9" fillId="5" borderId="0" applyNumberFormat="0" applyBorder="0" applyAlignment="0" applyProtection="0"/>
    <xf numFmtId="0" fontId="31" fillId="45" borderId="0" applyNumberFormat="0" applyBorder="0" applyAlignment="0" applyProtection="0"/>
    <xf numFmtId="0" fontId="9" fillId="6" borderId="0" applyNumberFormat="0" applyBorder="0" applyAlignment="0" applyProtection="0"/>
    <xf numFmtId="0" fontId="31" fillId="49" borderId="0" applyNumberFormat="0" applyBorder="0" applyAlignment="0" applyProtection="0"/>
    <xf numFmtId="0" fontId="9" fillId="7" borderId="0" applyNumberFormat="0" applyBorder="0" applyAlignment="0" applyProtection="0"/>
    <xf numFmtId="0" fontId="31" fillId="53" borderId="0" applyNumberFormat="0" applyBorder="0" applyAlignment="0" applyProtection="0"/>
    <xf numFmtId="0" fontId="9" fillId="8" borderId="0" applyNumberFormat="0" applyBorder="0" applyAlignment="0" applyProtection="0"/>
    <xf numFmtId="0" fontId="31" fillId="34" borderId="0" applyNumberFormat="0" applyBorder="0" applyAlignment="0" applyProtection="0"/>
    <xf numFmtId="0" fontId="9" fillId="9" borderId="0" applyNumberFormat="0" applyBorder="0" applyAlignment="0" applyProtection="0"/>
    <xf numFmtId="0" fontId="31" fillId="38" borderId="0" applyNumberFormat="0" applyBorder="0" applyAlignment="0" applyProtection="0"/>
    <xf numFmtId="0" fontId="9" fillId="10" borderId="0" applyNumberFormat="0" applyBorder="0" applyAlignment="0" applyProtection="0"/>
    <xf numFmtId="0" fontId="31" fillId="42" borderId="0" applyNumberFormat="0" applyBorder="0" applyAlignment="0" applyProtection="0"/>
    <xf numFmtId="0" fontId="9" fillId="5" borderId="0" applyNumberFormat="0" applyBorder="0" applyAlignment="0" applyProtection="0"/>
    <xf numFmtId="0" fontId="31" fillId="46" borderId="0" applyNumberFormat="0" applyBorder="0" applyAlignment="0" applyProtection="0"/>
    <xf numFmtId="0" fontId="9" fillId="8" borderId="0" applyNumberFormat="0" applyBorder="0" applyAlignment="0" applyProtection="0"/>
    <xf numFmtId="0" fontId="31" fillId="50" borderId="0" applyNumberFormat="0" applyBorder="0" applyAlignment="0" applyProtection="0"/>
    <xf numFmtId="0" fontId="9" fillId="11" borderId="0" applyNumberFormat="0" applyBorder="0" applyAlignment="0" applyProtection="0"/>
    <xf numFmtId="0" fontId="31" fillId="54" borderId="0" applyNumberFormat="0" applyBorder="0" applyAlignment="0" applyProtection="0"/>
    <xf numFmtId="0" fontId="10" fillId="12" borderId="0" applyNumberFormat="0" applyBorder="0" applyAlignment="0" applyProtection="0"/>
    <xf numFmtId="0" fontId="47" fillId="35" borderId="0" applyNumberFormat="0" applyBorder="0" applyAlignment="0" applyProtection="0"/>
    <xf numFmtId="0" fontId="10" fillId="9" borderId="0" applyNumberFormat="0" applyBorder="0" applyAlignment="0" applyProtection="0"/>
    <xf numFmtId="0" fontId="47" fillId="39" borderId="0" applyNumberFormat="0" applyBorder="0" applyAlignment="0" applyProtection="0"/>
    <xf numFmtId="0" fontId="10" fillId="10" borderId="0" applyNumberFormat="0" applyBorder="0" applyAlignment="0" applyProtection="0"/>
    <xf numFmtId="0" fontId="47" fillId="43" borderId="0" applyNumberFormat="0" applyBorder="0" applyAlignment="0" applyProtection="0"/>
    <xf numFmtId="0" fontId="10" fillId="13" borderId="0" applyNumberFormat="0" applyBorder="0" applyAlignment="0" applyProtection="0"/>
    <xf numFmtId="0" fontId="47" fillId="47" borderId="0" applyNumberFormat="0" applyBorder="0" applyAlignment="0" applyProtection="0"/>
    <xf numFmtId="0" fontId="10" fillId="14" borderId="0" applyNumberFormat="0" applyBorder="0" applyAlignment="0" applyProtection="0"/>
    <xf numFmtId="0" fontId="47" fillId="51" borderId="0" applyNumberFormat="0" applyBorder="0" applyAlignment="0" applyProtection="0"/>
    <xf numFmtId="0" fontId="10" fillId="15" borderId="0" applyNumberFormat="0" applyBorder="0" applyAlignment="0" applyProtection="0"/>
    <xf numFmtId="0" fontId="47" fillId="55" borderId="0" applyNumberFormat="0" applyBorder="0" applyAlignment="0" applyProtection="0"/>
    <xf numFmtId="0" fontId="10" fillId="16" borderId="0" applyNumberFormat="0" applyBorder="0" applyAlignment="0" applyProtection="0"/>
    <xf numFmtId="0" fontId="47" fillId="32" borderId="0" applyNumberFormat="0" applyBorder="0" applyAlignment="0" applyProtection="0"/>
    <xf numFmtId="0" fontId="10" fillId="17" borderId="0" applyNumberFormat="0" applyBorder="0" applyAlignment="0" applyProtection="0"/>
    <xf numFmtId="0" fontId="47" fillId="36" borderId="0" applyNumberFormat="0" applyBorder="0" applyAlignment="0" applyProtection="0"/>
    <xf numFmtId="0" fontId="10" fillId="18" borderId="0" applyNumberFormat="0" applyBorder="0" applyAlignment="0" applyProtection="0"/>
    <xf numFmtId="0" fontId="47" fillId="40" borderId="0" applyNumberFormat="0" applyBorder="0" applyAlignment="0" applyProtection="0"/>
    <xf numFmtId="0" fontId="10" fillId="13" borderId="0" applyNumberFormat="0" applyBorder="0" applyAlignment="0" applyProtection="0"/>
    <xf numFmtId="0" fontId="47" fillId="44" borderId="0" applyNumberFormat="0" applyBorder="0" applyAlignment="0" applyProtection="0"/>
    <xf numFmtId="0" fontId="10" fillId="14" borderId="0" applyNumberFormat="0" applyBorder="0" applyAlignment="0" applyProtection="0"/>
    <xf numFmtId="0" fontId="47" fillId="48" borderId="0" applyNumberFormat="0" applyBorder="0" applyAlignment="0" applyProtection="0"/>
    <xf numFmtId="0" fontId="10" fillId="19" borderId="0" applyNumberFormat="0" applyBorder="0" applyAlignment="0" applyProtection="0"/>
    <xf numFmtId="0" fontId="47" fillId="52" borderId="0" applyNumberFormat="0" applyBorder="0" applyAlignment="0" applyProtection="0"/>
    <xf numFmtId="0" fontId="11" fillId="3" borderId="0" applyNumberFormat="0" applyBorder="0" applyAlignment="0" applyProtection="0"/>
    <xf numFmtId="0" fontId="37" fillId="26" borderId="0" applyNumberFormat="0" applyBorder="0" applyAlignment="0" applyProtection="0"/>
    <xf numFmtId="0" fontId="12" fillId="20" borderId="1" applyNumberFormat="0" applyAlignment="0" applyProtection="0"/>
    <xf numFmtId="0" fontId="41" fillId="29" borderId="13" applyNumberFormat="0" applyAlignment="0" applyProtection="0"/>
    <xf numFmtId="0" fontId="13" fillId="21" borderId="2" applyNumberFormat="0" applyAlignment="0" applyProtection="0"/>
    <xf numFmtId="0" fontId="43" fillId="30" borderId="16" applyNumberFormat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36" fillId="25" borderId="0" applyNumberFormat="0" applyBorder="0" applyAlignment="0" applyProtection="0"/>
    <xf numFmtId="0" fontId="16" fillId="0" borderId="3" applyNumberFormat="0" applyFill="0" applyAlignment="0" applyProtection="0"/>
    <xf numFmtId="0" fontId="33" fillId="0" borderId="10" applyNumberFormat="0" applyFill="0" applyAlignment="0" applyProtection="0"/>
    <xf numFmtId="0" fontId="17" fillId="0" borderId="4" applyNumberFormat="0" applyFill="0" applyAlignment="0" applyProtection="0"/>
    <xf numFmtId="0" fontId="34" fillId="0" borderId="11" applyNumberFormat="0" applyFill="0" applyAlignment="0" applyProtection="0"/>
    <xf numFmtId="0" fontId="18" fillId="0" borderId="5" applyNumberFormat="0" applyFill="0" applyAlignment="0" applyProtection="0"/>
    <xf numFmtId="0" fontId="35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0" fontId="39" fillId="28" borderId="13" applyNumberFormat="0" applyAlignment="0" applyProtection="0"/>
    <xf numFmtId="0" fontId="20" fillId="0" borderId="6" applyNumberFormat="0" applyFill="0" applyAlignment="0" applyProtection="0"/>
    <xf numFmtId="0" fontId="42" fillId="0" borderId="15" applyNumberFormat="0" applyFill="0" applyAlignment="0" applyProtection="0"/>
    <xf numFmtId="0" fontId="21" fillId="22" borderId="0" applyNumberFormat="0" applyBorder="0" applyAlignment="0" applyProtection="0"/>
    <xf numFmtId="0" fontId="38" fillId="27" borderId="0" applyNumberFormat="0" applyBorder="0" applyAlignment="0" applyProtection="0"/>
    <xf numFmtId="0" fontId="4" fillId="0" borderId="0"/>
    <xf numFmtId="0" fontId="1" fillId="0" borderId="0"/>
    <xf numFmtId="0" fontId="9" fillId="0" borderId="0"/>
    <xf numFmtId="0" fontId="31" fillId="0" borderId="0"/>
    <xf numFmtId="0" fontId="31" fillId="0" borderId="0"/>
    <xf numFmtId="0" fontId="1" fillId="0" borderId="0"/>
    <xf numFmtId="0" fontId="23" fillId="23" borderId="7" applyNumberFormat="0" applyFont="0" applyAlignment="0" applyProtection="0"/>
    <xf numFmtId="0" fontId="31" fillId="31" borderId="17" applyNumberFormat="0" applyFont="0" applyAlignment="0" applyProtection="0"/>
    <xf numFmtId="0" fontId="24" fillId="20" borderId="8" applyNumberFormat="0" applyAlignment="0" applyProtection="0"/>
    <xf numFmtId="0" fontId="40" fillId="29" borderId="14" applyNumberFormat="0" applyAlignment="0" applyProtection="0"/>
    <xf numFmtId="0" fontId="5" fillId="0" borderId="0">
      <alignment horizontal="left"/>
    </xf>
    <xf numFmtId="0" fontId="6" fillId="0" borderId="0">
      <alignment horizontal="left"/>
    </xf>
    <xf numFmtId="0" fontId="6" fillId="0" borderId="0">
      <alignment horizontal="center" vertical="center" wrapText="1"/>
    </xf>
    <xf numFmtId="0" fontId="6" fillId="0" borderId="0">
      <alignment horizontal="left" vertical="center" wrapText="1"/>
    </xf>
    <xf numFmtId="0" fontId="6" fillId="0" borderId="0">
      <alignment horizontal="right"/>
    </xf>
    <xf numFmtId="0" fontId="2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46" fillId="0" borderId="18" applyNumberFormat="0" applyFill="0" applyAlignment="0" applyProtection="0"/>
    <xf numFmtId="0" fontId="2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22" fillId="0" borderId="0"/>
  </cellStyleXfs>
  <cellXfs count="82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 applyProtection="1">
      <alignment horizontal="center" wrapText="1"/>
      <protection locked="0"/>
    </xf>
    <xf numFmtId="0" fontId="6" fillId="0" borderId="0" xfId="0" applyFont="1" applyBorder="1" applyAlignment="1">
      <alignment horizontal="right" wrapText="1"/>
    </xf>
    <xf numFmtId="0" fontId="5" fillId="0" borderId="0" xfId="0" applyFont="1" applyAlignment="1"/>
    <xf numFmtId="3" fontId="6" fillId="0" borderId="0" xfId="0" applyNumberFormat="1" applyFont="1" applyAlignment="1">
      <alignment wrapText="1"/>
    </xf>
    <xf numFmtId="164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Border="1" applyAlignment="1">
      <alignment wrapText="1"/>
    </xf>
    <xf numFmtId="0" fontId="6" fillId="0" borderId="0" xfId="0" applyFont="1" applyBorder="1" applyAlignment="1" applyProtection="1">
      <alignment horizontal="right" wrapText="1"/>
      <protection locked="0"/>
    </xf>
    <xf numFmtId="0" fontId="29" fillId="24" borderId="0" xfId="76" applyFont="1" applyFill="1"/>
    <xf numFmtId="0" fontId="7" fillId="0" borderId="0" xfId="0" applyFont="1" applyBorder="1" applyAlignment="1">
      <alignment wrapText="1"/>
    </xf>
    <xf numFmtId="3" fontId="6" fillId="0" borderId="0" xfId="0" applyNumberFormat="1" applyFont="1" applyBorder="1" applyAlignment="1">
      <alignment wrapText="1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Border="1" applyAlignment="1"/>
    <xf numFmtId="3" fontId="3" fillId="0" borderId="0" xfId="0" applyNumberFormat="1" applyFont="1" applyAlignment="1" applyProtection="1">
      <alignment horizontal="left"/>
      <protection locked="0"/>
    </xf>
    <xf numFmtId="3" fontId="6" fillId="0" borderId="20" xfId="0" applyNumberFormat="1" applyFont="1" applyBorder="1" applyAlignment="1">
      <alignment wrapText="1"/>
    </xf>
    <xf numFmtId="3" fontId="6" fillId="0" borderId="19" xfId="0" applyNumberFormat="1" applyFont="1" applyBorder="1"/>
    <xf numFmtId="0" fontId="6" fillId="0" borderId="21" xfId="0" applyFont="1" applyBorder="1" applyAlignment="1" applyProtection="1">
      <alignment horizontal="left" wrapText="1"/>
      <protection locked="0"/>
    </xf>
    <xf numFmtId="3" fontId="6" fillId="0" borderId="20" xfId="0" applyNumberFormat="1" applyFont="1" applyBorder="1"/>
    <xf numFmtId="0" fontId="31" fillId="0" borderId="0" xfId="78"/>
    <xf numFmtId="0" fontId="48" fillId="24" borderId="0" xfId="76" applyFont="1" applyFill="1" applyAlignment="1">
      <alignment horizontal="right"/>
    </xf>
    <xf numFmtId="0" fontId="30" fillId="24" borderId="0" xfId="76" applyFont="1" applyFill="1"/>
    <xf numFmtId="0" fontId="6" fillId="0" borderId="22" xfId="0" applyFont="1" applyBorder="1" applyAlignment="1" applyProtection="1">
      <alignment horizontal="left" wrapText="1"/>
      <protection locked="0"/>
    </xf>
    <xf numFmtId="3" fontId="6" fillId="0" borderId="23" xfId="0" applyNumberFormat="1" applyFont="1" applyBorder="1" applyAlignment="1" applyProtection="1">
      <alignment horizontal="right"/>
      <protection locked="0"/>
    </xf>
    <xf numFmtId="3" fontId="6" fillId="0" borderId="24" xfId="0" applyNumberFormat="1" applyFont="1" applyBorder="1" applyAlignment="1">
      <alignment wrapText="1"/>
    </xf>
    <xf numFmtId="165" fontId="6" fillId="0" borderId="23" xfId="0" applyNumberFormat="1" applyFont="1" applyBorder="1" applyAlignment="1" applyProtection="1">
      <alignment horizontal="right"/>
      <protection locked="0"/>
    </xf>
    <xf numFmtId="3" fontId="6" fillId="0" borderId="19" xfId="0" applyNumberFormat="1" applyFont="1" applyBorder="1" applyAlignment="1" applyProtection="1">
      <alignment horizontal="right"/>
      <protection locked="0"/>
    </xf>
    <xf numFmtId="0" fontId="6" fillId="0" borderId="21" xfId="75" applyFont="1" applyBorder="1" applyAlignment="1">
      <alignment horizontal="left"/>
    </xf>
    <xf numFmtId="0" fontId="6" fillId="0" borderId="21" xfId="75" applyFont="1" applyBorder="1"/>
    <xf numFmtId="0" fontId="6" fillId="0" borderId="25" xfId="75" applyFont="1" applyBorder="1"/>
    <xf numFmtId="0" fontId="6" fillId="0" borderId="22" xfId="75" applyFont="1" applyBorder="1" applyAlignment="1">
      <alignment horizontal="left"/>
    </xf>
    <xf numFmtId="0" fontId="6" fillId="0" borderId="26" xfId="0" applyFont="1" applyBorder="1" applyAlignment="1" applyProtection="1">
      <alignment horizontal="left" wrapText="1"/>
      <protection locked="0"/>
    </xf>
    <xf numFmtId="3" fontId="6" fillId="0" borderId="27" xfId="0" applyNumberFormat="1" applyFont="1" applyBorder="1" applyAlignment="1" applyProtection="1">
      <alignment horizontal="right"/>
      <protection locked="0"/>
    </xf>
    <xf numFmtId="3" fontId="6" fillId="0" borderId="28" xfId="0" applyNumberFormat="1" applyFont="1" applyBorder="1" applyAlignment="1" applyProtection="1">
      <alignment horizontal="right" wrapText="1"/>
      <protection locked="0"/>
    </xf>
    <xf numFmtId="3" fontId="6" fillId="0" borderId="23" xfId="0" applyNumberFormat="1" applyFont="1" applyBorder="1"/>
    <xf numFmtId="3" fontId="6" fillId="0" borderId="24" xfId="0" applyNumberFormat="1" applyFont="1" applyBorder="1"/>
    <xf numFmtId="0" fontId="5" fillId="0" borderId="29" xfId="0" applyFont="1" applyBorder="1" applyAlignment="1" applyProtection="1">
      <alignment horizontal="left" wrapText="1"/>
      <protection locked="0"/>
    </xf>
    <xf numFmtId="3" fontId="6" fillId="0" borderId="30" xfId="0" applyNumberFormat="1" applyFont="1" applyBorder="1" applyAlignment="1" applyProtection="1">
      <alignment horizontal="right"/>
      <protection locked="0"/>
    </xf>
    <xf numFmtId="0" fontId="6" fillId="0" borderId="31" xfId="0" applyFont="1" applyBorder="1" applyAlignment="1">
      <alignment wrapText="1"/>
    </xf>
    <xf numFmtId="165" fontId="6" fillId="0" borderId="30" xfId="0" applyNumberFormat="1" applyFont="1" applyBorder="1" applyAlignment="1" applyProtection="1">
      <alignment horizontal="right"/>
      <protection locked="0"/>
    </xf>
    <xf numFmtId="165" fontId="6" fillId="0" borderId="31" xfId="0" applyNumberFormat="1" applyFont="1" applyBorder="1" applyAlignment="1">
      <alignment wrapText="1"/>
    </xf>
    <xf numFmtId="3" fontId="6" fillId="0" borderId="27" xfId="0" applyNumberFormat="1" applyFont="1" applyBorder="1"/>
    <xf numFmtId="3" fontId="6" fillId="0" borderId="28" xfId="0" applyNumberFormat="1" applyFont="1" applyBorder="1"/>
    <xf numFmtId="0" fontId="5" fillId="0" borderId="29" xfId="0" applyFont="1" applyBorder="1" applyAlignment="1" applyProtection="1">
      <alignment wrapText="1"/>
      <protection locked="0"/>
    </xf>
    <xf numFmtId="0" fontId="5" fillId="0" borderId="30" xfId="0" applyFont="1" applyBorder="1" applyAlignment="1" applyProtection="1">
      <alignment wrapText="1"/>
      <protection locked="0"/>
    </xf>
    <xf numFmtId="0" fontId="49" fillId="24" borderId="0" xfId="76" applyFont="1" applyFill="1"/>
    <xf numFmtId="0" fontId="50" fillId="24" borderId="0" xfId="76" applyFont="1" applyFill="1"/>
    <xf numFmtId="0" fontId="3" fillId="24" borderId="0" xfId="76" applyFont="1" applyFill="1"/>
    <xf numFmtId="0" fontId="1" fillId="24" borderId="0" xfId="76" applyFont="1" applyFill="1"/>
    <xf numFmtId="0" fontId="51" fillId="24" borderId="0" xfId="76" applyFont="1" applyFill="1"/>
    <xf numFmtId="0" fontId="2" fillId="24" borderId="0" xfId="95" applyFill="1" applyBorder="1"/>
    <xf numFmtId="0" fontId="2" fillId="0" borderId="0" xfId="67" applyFill="1" applyAlignment="1" applyProtection="1"/>
    <xf numFmtId="0" fontId="52" fillId="24" borderId="0" xfId="76" applyFont="1" applyFill="1"/>
    <xf numFmtId="0" fontId="2" fillId="24" borderId="0" xfId="95" applyNumberFormat="1" applyFill="1" applyBorder="1" applyAlignment="1" applyProtection="1"/>
    <xf numFmtId="164" fontId="1" fillId="24" borderId="0" xfId="96" applyFont="1" applyFill="1" applyAlignment="1" applyProtection="1">
      <alignment horizontal="right"/>
      <protection locked="0"/>
    </xf>
    <xf numFmtId="0" fontId="2" fillId="24" borderId="0" xfId="67" applyNumberFormat="1" applyFill="1" applyBorder="1" applyAlignment="1" applyProtection="1"/>
    <xf numFmtId="0" fontId="2" fillId="24" borderId="0" xfId="67" applyFill="1" applyBorder="1" applyAlignment="1" applyProtection="1"/>
    <xf numFmtId="14" fontId="1" fillId="24" borderId="0" xfId="76" quotePrefix="1" applyNumberFormat="1" applyFont="1" applyFill="1" applyAlignment="1">
      <alignment horizontal="left"/>
    </xf>
    <xf numFmtId="0" fontId="3" fillId="0" borderId="0" xfId="0" applyFont="1" applyAlignment="1"/>
    <xf numFmtId="165" fontId="6" fillId="0" borderId="24" xfId="0" applyNumberFormat="1" applyFont="1" applyBorder="1" applyAlignment="1" applyProtection="1">
      <alignment horizontal="right"/>
      <protection locked="0"/>
    </xf>
    <xf numFmtId="165" fontId="6" fillId="0" borderId="35" xfId="0" applyNumberFormat="1" applyFont="1" applyBorder="1" applyAlignment="1" applyProtection="1">
      <alignment horizontal="right"/>
      <protection locked="0"/>
    </xf>
    <xf numFmtId="165" fontId="6" fillId="0" borderId="36" xfId="0" applyNumberFormat="1" applyFont="1" applyBorder="1" applyAlignment="1" applyProtection="1">
      <alignment horizontal="right"/>
      <protection locked="0"/>
    </xf>
    <xf numFmtId="0" fontId="5" fillId="0" borderId="32" xfId="0" applyFont="1" applyFill="1" applyBorder="1" applyAlignment="1">
      <alignment wrapText="1"/>
    </xf>
    <xf numFmtId="0" fontId="6" fillId="0" borderId="33" xfId="86" applyFont="1" applyBorder="1" applyAlignment="1">
      <alignment wrapText="1"/>
    </xf>
    <xf numFmtId="0" fontId="6" fillId="0" borderId="33" xfId="86" applyFont="1" applyBorder="1" applyAlignment="1">
      <alignment horizontal="right" wrapText="1"/>
    </xf>
    <xf numFmtId="0" fontId="6" fillId="0" borderId="33" xfId="0" applyFont="1" applyBorder="1" applyAlignment="1" applyProtection="1">
      <alignment horizontal="right" wrapText="1"/>
      <protection locked="0"/>
    </xf>
    <xf numFmtId="0" fontId="6" fillId="0" borderId="34" xfId="0" applyFont="1" applyBorder="1" applyAlignment="1">
      <alignment horizontal="right" wrapText="1"/>
    </xf>
    <xf numFmtId="0" fontId="5" fillId="0" borderId="32" xfId="0" applyFont="1" applyBorder="1" applyAlignment="1" applyProtection="1">
      <protection locked="0"/>
    </xf>
    <xf numFmtId="3" fontId="5" fillId="0" borderId="33" xfId="0" applyNumberFormat="1" applyFont="1" applyBorder="1" applyAlignment="1" applyProtection="1">
      <protection locked="0"/>
    </xf>
    <xf numFmtId="3" fontId="0" fillId="0" borderId="34" xfId="0" applyNumberFormat="1" applyBorder="1" applyAlignment="1"/>
    <xf numFmtId="0" fontId="29" fillId="24" borderId="0" xfId="76" applyFont="1" applyFill="1" applyAlignment="1">
      <alignment wrapText="1"/>
    </xf>
    <xf numFmtId="3" fontId="6" fillId="0" borderId="35" xfId="0" applyNumberFormat="1" applyFont="1" applyBorder="1" applyAlignment="1" applyProtection="1">
      <alignment horizontal="right"/>
      <protection locked="0"/>
    </xf>
    <xf numFmtId="3" fontId="6" fillId="0" borderId="35" xfId="0" applyNumberFormat="1" applyFont="1" applyBorder="1"/>
    <xf numFmtId="3" fontId="6" fillId="0" borderId="37" xfId="0" applyNumberFormat="1" applyFont="1" applyBorder="1"/>
    <xf numFmtId="3" fontId="6" fillId="0" borderId="38" xfId="0" applyNumberFormat="1" applyFont="1" applyBorder="1"/>
  </cellXfs>
  <cellStyles count="9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67" builtinId="8"/>
    <cellStyle name="Hyperlink_r21ewrttableks101ewladv1_tcm77-290562 2" xfId="95" xr:uid="{00000000-0005-0000-0000-000043000000}"/>
    <cellStyle name="Input" xfId="68" builtinId="20" customBuiltin="1"/>
    <cellStyle name="Input 2" xfId="69" xr:uid="{00000000-0005-0000-0000-000045000000}"/>
    <cellStyle name="Linked Cell" xfId="70" builtinId="24" customBuiltin="1"/>
    <cellStyle name="Linked Cell 2" xfId="71" xr:uid="{00000000-0005-0000-0000-000047000000}"/>
    <cellStyle name="Neutral" xfId="72" builtinId="28" customBuiltin="1"/>
    <cellStyle name="Neutral 2" xfId="73" xr:uid="{00000000-0005-0000-0000-000049000000}"/>
    <cellStyle name="Normal" xfId="0" builtinId="0"/>
    <cellStyle name="Normal 2" xfId="74" xr:uid="{00000000-0005-0000-0000-00004B000000}"/>
    <cellStyle name="Normal 2 2" xfId="75" xr:uid="{00000000-0005-0000-0000-00004C000000}"/>
    <cellStyle name="Normal 2_r21ewrttableks101ewladv1_tcm77-290562" xfId="76" xr:uid="{00000000-0005-0000-0000-00004D000000}"/>
    <cellStyle name="Normal 3" xfId="77" xr:uid="{00000000-0005-0000-0000-00004E000000}"/>
    <cellStyle name="Normal 4" xfId="78" xr:uid="{00000000-0005-0000-0000-00004F000000}"/>
    <cellStyle name="Normal 5" xfId="79" xr:uid="{00000000-0005-0000-0000-000050000000}"/>
    <cellStyle name="Normal_WebframesCC" xfId="96" xr:uid="{00000000-0005-0000-0000-000051000000}"/>
    <cellStyle name="Note" xfId="80" builtinId="10" customBuiltin="1"/>
    <cellStyle name="Note 2" xfId="81" xr:uid="{00000000-0005-0000-0000-000053000000}"/>
    <cellStyle name="Output" xfId="82" builtinId="21" customBuiltin="1"/>
    <cellStyle name="Output 2" xfId="83" xr:uid="{00000000-0005-0000-0000-000055000000}"/>
    <cellStyle name="Style1" xfId="84" xr:uid="{00000000-0005-0000-0000-000056000000}"/>
    <cellStyle name="Style2" xfId="85" xr:uid="{00000000-0005-0000-0000-000057000000}"/>
    <cellStyle name="Style3" xfId="86" xr:uid="{00000000-0005-0000-0000-000058000000}"/>
    <cellStyle name="Style4" xfId="87" xr:uid="{00000000-0005-0000-0000-000059000000}"/>
    <cellStyle name="Style5" xfId="88" xr:uid="{00000000-0005-0000-0000-00005A000000}"/>
    <cellStyle name="Title" xfId="89" builtinId="15" customBuiltin="1"/>
    <cellStyle name="Title 2" xfId="90" xr:uid="{00000000-0005-0000-0000-00005C000000}"/>
    <cellStyle name="Total" xfId="91" builtinId="25" customBuiltin="1"/>
    <cellStyle name="Total 2" xfId="92" xr:uid="{00000000-0005-0000-0000-00005E000000}"/>
    <cellStyle name="Warning Text" xfId="93" builtinId="11" customBuiltin="1"/>
    <cellStyle name="Warning Text 2" xfId="94" xr:uid="{00000000-0005-0000-0000-00006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rmingham.gov.uk/census" TargetMode="External"/><Relationship Id="rId2" Type="http://schemas.openxmlformats.org/officeDocument/2006/relationships/hyperlink" Target="http://www.nationalarchives.gov.uk/doc/open-government-licence/" TargetMode="External"/><Relationship Id="rId1" Type="http://schemas.openxmlformats.org/officeDocument/2006/relationships/hyperlink" Target="http://www.ons.gov.uk/censu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ns.gov.uk/methodology/geography/ukgeographies/censusgeographies/census2021geographi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workbookViewId="0"/>
  </sheetViews>
  <sheetFormatPr defaultRowHeight="12.5" x14ac:dyDescent="0.25"/>
  <cols>
    <col min="1" max="1" width="13.08984375" bestFit="1" customWidth="1"/>
    <col min="2" max="2" width="33.6328125" bestFit="1" customWidth="1"/>
    <col min="3" max="10" width="10" bestFit="1" customWidth="1"/>
  </cols>
  <sheetData>
    <row r="1" spans="1:10" x14ac:dyDescent="0.25">
      <c r="A1" s="8" t="s">
        <v>34</v>
      </c>
      <c r="B1" s="8" t="s">
        <v>35</v>
      </c>
      <c r="C1" s="9" t="s">
        <v>36</v>
      </c>
      <c r="D1" s="9" t="s">
        <v>37</v>
      </c>
      <c r="E1" s="9" t="s">
        <v>38</v>
      </c>
      <c r="F1" s="9" t="s">
        <v>39</v>
      </c>
      <c r="G1" s="9" t="s">
        <v>40</v>
      </c>
      <c r="H1" s="9" t="s">
        <v>41</v>
      </c>
      <c r="I1" s="9" t="s">
        <v>42</v>
      </c>
      <c r="J1" s="9" t="s">
        <v>43</v>
      </c>
    </row>
    <row r="2" spans="1:10" x14ac:dyDescent="0.25">
      <c r="A2" s="10" t="s">
        <v>44</v>
      </c>
      <c r="B2" s="10" t="s">
        <v>45</v>
      </c>
      <c r="C2" s="7">
        <v>10887</v>
      </c>
      <c r="D2" s="7">
        <v>2386</v>
      </c>
      <c r="E2" s="7">
        <v>3752</v>
      </c>
      <c r="F2" s="7">
        <v>100</v>
      </c>
      <c r="G2" s="7">
        <v>2828</v>
      </c>
      <c r="H2" s="7">
        <v>509</v>
      </c>
      <c r="I2" s="7">
        <v>856</v>
      </c>
      <c r="J2" s="7">
        <v>456</v>
      </c>
    </row>
    <row r="3" spans="1:10" x14ac:dyDescent="0.25">
      <c r="A3" s="10" t="s">
        <v>46</v>
      </c>
      <c r="B3" s="10" t="s">
        <v>47</v>
      </c>
      <c r="C3" s="7">
        <v>9679</v>
      </c>
      <c r="D3" s="7">
        <v>1872</v>
      </c>
      <c r="E3" s="7">
        <v>1680</v>
      </c>
      <c r="F3" s="7">
        <v>110</v>
      </c>
      <c r="G3" s="7">
        <v>3283</v>
      </c>
      <c r="H3" s="7">
        <v>1315</v>
      </c>
      <c r="I3" s="7">
        <v>861</v>
      </c>
      <c r="J3" s="7">
        <v>558</v>
      </c>
    </row>
    <row r="4" spans="1:10" x14ac:dyDescent="0.25">
      <c r="A4" s="10" t="s">
        <v>48</v>
      </c>
      <c r="B4" s="10" t="s">
        <v>49</v>
      </c>
      <c r="C4" s="7">
        <v>11138</v>
      </c>
      <c r="D4" s="7">
        <v>1999</v>
      </c>
      <c r="E4" s="7">
        <v>3357</v>
      </c>
      <c r="F4" s="7">
        <v>216</v>
      </c>
      <c r="G4" s="7">
        <v>4155</v>
      </c>
      <c r="H4" s="7">
        <v>600</v>
      </c>
      <c r="I4" s="7">
        <v>290</v>
      </c>
      <c r="J4" s="7">
        <v>521</v>
      </c>
    </row>
    <row r="5" spans="1:10" x14ac:dyDescent="0.25">
      <c r="A5" s="10" t="s">
        <v>50</v>
      </c>
      <c r="B5" s="10" t="s">
        <v>51</v>
      </c>
      <c r="C5" s="7">
        <v>10510</v>
      </c>
      <c r="D5" s="7">
        <v>2786</v>
      </c>
      <c r="E5" s="7">
        <v>3805</v>
      </c>
      <c r="F5" s="7">
        <v>120</v>
      </c>
      <c r="G5" s="7">
        <v>2763</v>
      </c>
      <c r="H5" s="7">
        <v>255</v>
      </c>
      <c r="I5" s="7">
        <v>376</v>
      </c>
      <c r="J5" s="7">
        <v>405</v>
      </c>
    </row>
    <row r="6" spans="1:10" x14ac:dyDescent="0.25">
      <c r="A6" s="10" t="s">
        <v>52</v>
      </c>
      <c r="B6" s="10" t="s">
        <v>53</v>
      </c>
      <c r="C6" s="7">
        <v>9312</v>
      </c>
      <c r="D6" s="7">
        <v>2570</v>
      </c>
      <c r="E6" s="7">
        <v>2725</v>
      </c>
      <c r="F6" s="7">
        <v>86</v>
      </c>
      <c r="G6" s="7">
        <v>1924</v>
      </c>
      <c r="H6" s="7">
        <v>596</v>
      </c>
      <c r="I6" s="7">
        <v>1002</v>
      </c>
      <c r="J6" s="7">
        <v>409</v>
      </c>
    </row>
    <row r="7" spans="1:10" x14ac:dyDescent="0.25">
      <c r="A7" s="10" t="s">
        <v>54</v>
      </c>
      <c r="B7" s="10" t="s">
        <v>55</v>
      </c>
      <c r="C7" s="7">
        <v>11161</v>
      </c>
      <c r="D7" s="7">
        <v>2705</v>
      </c>
      <c r="E7" s="7">
        <v>4126</v>
      </c>
      <c r="F7" s="7">
        <v>123</v>
      </c>
      <c r="G7" s="7">
        <v>1162</v>
      </c>
      <c r="H7" s="7">
        <v>1719</v>
      </c>
      <c r="I7" s="7">
        <v>972</v>
      </c>
      <c r="J7" s="7">
        <v>354</v>
      </c>
    </row>
    <row r="8" spans="1:10" x14ac:dyDescent="0.25">
      <c r="A8" s="10" t="s">
        <v>56</v>
      </c>
      <c r="B8" s="10" t="s">
        <v>57</v>
      </c>
      <c r="C8" s="7">
        <v>10058</v>
      </c>
      <c r="D8" s="7">
        <v>2698</v>
      </c>
      <c r="E8" s="7">
        <v>3527</v>
      </c>
      <c r="F8" s="7">
        <v>46</v>
      </c>
      <c r="G8" s="7">
        <v>2617</v>
      </c>
      <c r="H8" s="7">
        <v>410</v>
      </c>
      <c r="I8" s="7">
        <v>390</v>
      </c>
      <c r="J8" s="7">
        <v>370</v>
      </c>
    </row>
    <row r="9" spans="1:10" x14ac:dyDescent="0.25">
      <c r="A9" s="10" t="s">
        <v>58</v>
      </c>
      <c r="B9" s="10" t="s">
        <v>59</v>
      </c>
      <c r="C9" s="7">
        <v>8530</v>
      </c>
      <c r="D9" s="7">
        <v>2088</v>
      </c>
      <c r="E9" s="7">
        <v>1853</v>
      </c>
      <c r="F9" s="7">
        <v>39</v>
      </c>
      <c r="G9" s="7">
        <v>1007</v>
      </c>
      <c r="H9" s="7">
        <v>1275</v>
      </c>
      <c r="I9" s="7">
        <v>1660</v>
      </c>
      <c r="J9" s="7">
        <v>608</v>
      </c>
    </row>
    <row r="10" spans="1:10" x14ac:dyDescent="0.25">
      <c r="A10" s="10" t="s">
        <v>60</v>
      </c>
      <c r="B10" s="10" t="s">
        <v>61</v>
      </c>
      <c r="C10" s="7">
        <v>10315</v>
      </c>
      <c r="D10" s="7">
        <v>2727</v>
      </c>
      <c r="E10" s="7">
        <v>3682</v>
      </c>
      <c r="F10" s="7">
        <v>98</v>
      </c>
      <c r="G10" s="7">
        <v>2002</v>
      </c>
      <c r="H10" s="7">
        <v>614</v>
      </c>
      <c r="I10" s="7">
        <v>812</v>
      </c>
      <c r="J10" s="7">
        <v>380</v>
      </c>
    </row>
    <row r="11" spans="1:10" x14ac:dyDescent="0.25">
      <c r="A11" s="10" t="s">
        <v>62</v>
      </c>
      <c r="B11" s="10" t="s">
        <v>63</v>
      </c>
      <c r="C11" s="7">
        <v>9295</v>
      </c>
      <c r="D11" s="7">
        <v>3339</v>
      </c>
      <c r="E11" s="7">
        <v>4315</v>
      </c>
      <c r="F11" s="7">
        <v>52</v>
      </c>
      <c r="G11" s="7">
        <v>649</v>
      </c>
      <c r="H11" s="7">
        <v>178</v>
      </c>
      <c r="I11" s="7">
        <v>560</v>
      </c>
      <c r="J11" s="7">
        <v>202</v>
      </c>
    </row>
    <row r="12" spans="1:10" x14ac:dyDescent="0.25">
      <c r="A12" s="10" t="s">
        <v>64</v>
      </c>
      <c r="B12" s="10" t="s">
        <v>65</v>
      </c>
      <c r="C12" s="7">
        <v>9710</v>
      </c>
      <c r="D12" s="7">
        <v>3205</v>
      </c>
      <c r="E12" s="7">
        <v>3265</v>
      </c>
      <c r="F12" s="7">
        <v>33</v>
      </c>
      <c r="G12" s="7">
        <v>628</v>
      </c>
      <c r="H12" s="7">
        <v>952</v>
      </c>
      <c r="I12" s="7">
        <v>1031</v>
      </c>
      <c r="J12" s="7">
        <v>596</v>
      </c>
    </row>
    <row r="13" spans="1:10" x14ac:dyDescent="0.25">
      <c r="A13" s="10" t="s">
        <v>66</v>
      </c>
      <c r="B13" s="10" t="s">
        <v>67</v>
      </c>
      <c r="C13" s="7">
        <v>9552</v>
      </c>
      <c r="D13" s="7">
        <v>2727</v>
      </c>
      <c r="E13" s="7">
        <v>3050</v>
      </c>
      <c r="F13" s="7">
        <v>74</v>
      </c>
      <c r="G13" s="7">
        <v>931</v>
      </c>
      <c r="H13" s="7">
        <v>751</v>
      </c>
      <c r="I13" s="7">
        <v>1667</v>
      </c>
      <c r="J13" s="7">
        <v>352</v>
      </c>
    </row>
    <row r="14" spans="1:10" x14ac:dyDescent="0.25">
      <c r="A14" s="10" t="s">
        <v>68</v>
      </c>
      <c r="B14" s="10" t="s">
        <v>69</v>
      </c>
      <c r="C14" s="7">
        <v>9713</v>
      </c>
      <c r="D14" s="7">
        <v>2840</v>
      </c>
      <c r="E14" s="7">
        <v>3415</v>
      </c>
      <c r="F14" s="7">
        <v>103</v>
      </c>
      <c r="G14" s="7">
        <v>2298</v>
      </c>
      <c r="H14" s="7">
        <v>370</v>
      </c>
      <c r="I14" s="7">
        <v>385</v>
      </c>
      <c r="J14" s="7">
        <v>302</v>
      </c>
    </row>
    <row r="15" spans="1:10" x14ac:dyDescent="0.25">
      <c r="A15" s="10" t="s">
        <v>70</v>
      </c>
      <c r="B15" s="10" t="s">
        <v>71</v>
      </c>
      <c r="C15" s="7">
        <v>9990</v>
      </c>
      <c r="D15" s="7">
        <v>2121</v>
      </c>
      <c r="E15" s="7">
        <v>3392</v>
      </c>
      <c r="F15" s="7">
        <v>78</v>
      </c>
      <c r="G15" s="7">
        <v>3380</v>
      </c>
      <c r="H15" s="7">
        <v>320</v>
      </c>
      <c r="I15" s="7">
        <v>292</v>
      </c>
      <c r="J15" s="7">
        <v>407</v>
      </c>
    </row>
    <row r="16" spans="1:10" x14ac:dyDescent="0.25">
      <c r="A16" s="10" t="s">
        <v>72</v>
      </c>
      <c r="B16" s="10" t="s">
        <v>73</v>
      </c>
      <c r="C16" s="7">
        <v>9714</v>
      </c>
      <c r="D16" s="7">
        <v>1720</v>
      </c>
      <c r="E16" s="7">
        <v>2929</v>
      </c>
      <c r="F16" s="7">
        <v>102</v>
      </c>
      <c r="G16" s="7">
        <v>3551</v>
      </c>
      <c r="H16" s="7">
        <v>572</v>
      </c>
      <c r="I16" s="7">
        <v>344</v>
      </c>
      <c r="J16" s="7">
        <v>496</v>
      </c>
    </row>
    <row r="17" spans="1:10" x14ac:dyDescent="0.25">
      <c r="A17" s="10" t="s">
        <v>74</v>
      </c>
      <c r="B17" s="10" t="s">
        <v>75</v>
      </c>
      <c r="C17" s="7">
        <v>7823</v>
      </c>
      <c r="D17" s="7">
        <v>827</v>
      </c>
      <c r="E17" s="7">
        <v>1061</v>
      </c>
      <c r="F17" s="7">
        <v>95</v>
      </c>
      <c r="G17" s="7">
        <v>2496</v>
      </c>
      <c r="H17" s="7">
        <v>2019</v>
      </c>
      <c r="I17" s="7">
        <v>874</v>
      </c>
      <c r="J17" s="7">
        <v>451</v>
      </c>
    </row>
    <row r="18" spans="1:10" x14ac:dyDescent="0.25">
      <c r="A18" s="10" t="s">
        <v>76</v>
      </c>
      <c r="B18" s="10" t="s">
        <v>77</v>
      </c>
      <c r="C18" s="7">
        <v>10295</v>
      </c>
      <c r="D18" s="7">
        <v>1957</v>
      </c>
      <c r="E18" s="7">
        <v>3966</v>
      </c>
      <c r="F18" s="7">
        <v>115</v>
      </c>
      <c r="G18" s="7">
        <v>3065</v>
      </c>
      <c r="H18" s="7">
        <v>423</v>
      </c>
      <c r="I18" s="7">
        <v>366</v>
      </c>
      <c r="J18" s="7">
        <v>403</v>
      </c>
    </row>
    <row r="19" spans="1:10" x14ac:dyDescent="0.25">
      <c r="A19" s="10" t="s">
        <v>78</v>
      </c>
      <c r="B19" s="10" t="s">
        <v>79</v>
      </c>
      <c r="C19" s="7">
        <v>9736</v>
      </c>
      <c r="D19" s="7">
        <v>2545</v>
      </c>
      <c r="E19" s="7">
        <v>1754</v>
      </c>
      <c r="F19" s="7">
        <v>78</v>
      </c>
      <c r="G19" s="7">
        <v>1405</v>
      </c>
      <c r="H19" s="7">
        <v>2499</v>
      </c>
      <c r="I19" s="7">
        <v>960</v>
      </c>
      <c r="J19" s="7">
        <v>495</v>
      </c>
    </row>
    <row r="20" spans="1:10" x14ac:dyDescent="0.25">
      <c r="A20" s="10" t="s">
        <v>80</v>
      </c>
      <c r="B20" s="10" t="s">
        <v>81</v>
      </c>
      <c r="C20" s="7">
        <v>10700</v>
      </c>
      <c r="D20" s="7">
        <v>2602</v>
      </c>
      <c r="E20" s="7">
        <v>3553</v>
      </c>
      <c r="F20" s="7">
        <v>53</v>
      </c>
      <c r="G20" s="7">
        <v>674</v>
      </c>
      <c r="H20" s="7">
        <v>1511</v>
      </c>
      <c r="I20" s="7">
        <v>1970</v>
      </c>
      <c r="J20" s="7">
        <v>337</v>
      </c>
    </row>
    <row r="21" spans="1:10" x14ac:dyDescent="0.25">
      <c r="A21" s="10" t="s">
        <v>82</v>
      </c>
      <c r="B21" s="10" t="s">
        <v>83</v>
      </c>
      <c r="C21" s="7">
        <v>10799</v>
      </c>
      <c r="D21" s="7">
        <v>1320</v>
      </c>
      <c r="E21" s="7">
        <v>1649</v>
      </c>
      <c r="F21" s="7">
        <v>184</v>
      </c>
      <c r="G21" s="7">
        <v>4224</v>
      </c>
      <c r="H21" s="7">
        <v>1978</v>
      </c>
      <c r="I21" s="7">
        <v>816</v>
      </c>
      <c r="J21" s="7">
        <v>628</v>
      </c>
    </row>
    <row r="22" spans="1:10" x14ac:dyDescent="0.25">
      <c r="A22" s="10" t="s">
        <v>84</v>
      </c>
      <c r="B22" s="10" t="s">
        <v>85</v>
      </c>
      <c r="C22" s="7">
        <v>10777</v>
      </c>
      <c r="D22" s="7">
        <v>3111</v>
      </c>
      <c r="E22" s="7">
        <v>3997</v>
      </c>
      <c r="F22" s="7">
        <v>96</v>
      </c>
      <c r="G22" s="7">
        <v>2400</v>
      </c>
      <c r="H22" s="7">
        <v>472</v>
      </c>
      <c r="I22" s="7">
        <v>384</v>
      </c>
      <c r="J22" s="7">
        <v>317</v>
      </c>
    </row>
    <row r="23" spans="1:10" x14ac:dyDescent="0.25">
      <c r="A23" s="10" t="s">
        <v>86</v>
      </c>
      <c r="B23" s="10" t="s">
        <v>87</v>
      </c>
      <c r="C23" s="7">
        <v>10119</v>
      </c>
      <c r="D23" s="7">
        <v>3463</v>
      </c>
      <c r="E23" s="7">
        <v>4525</v>
      </c>
      <c r="F23" s="7">
        <v>93</v>
      </c>
      <c r="G23" s="7">
        <v>1097</v>
      </c>
      <c r="H23" s="7">
        <v>244</v>
      </c>
      <c r="I23" s="7">
        <v>437</v>
      </c>
      <c r="J23" s="7">
        <v>260</v>
      </c>
    </row>
    <row r="24" spans="1:10" x14ac:dyDescent="0.25">
      <c r="A24" s="10" t="s">
        <v>88</v>
      </c>
      <c r="B24" s="10" t="s">
        <v>89</v>
      </c>
      <c r="C24" s="7">
        <v>8926</v>
      </c>
      <c r="D24" s="7">
        <v>3083</v>
      </c>
      <c r="E24" s="7">
        <v>4050</v>
      </c>
      <c r="F24" s="7">
        <v>53</v>
      </c>
      <c r="G24" s="7">
        <v>582</v>
      </c>
      <c r="H24" s="7">
        <v>350</v>
      </c>
      <c r="I24" s="7">
        <v>589</v>
      </c>
      <c r="J24" s="7">
        <v>219</v>
      </c>
    </row>
    <row r="25" spans="1:10" x14ac:dyDescent="0.25">
      <c r="A25" s="10" t="s">
        <v>90</v>
      </c>
      <c r="B25" s="10" t="s">
        <v>91</v>
      </c>
      <c r="C25" s="7">
        <v>9781</v>
      </c>
      <c r="D25" s="7">
        <v>2900</v>
      </c>
      <c r="E25" s="7">
        <v>3488</v>
      </c>
      <c r="F25" s="7">
        <v>64</v>
      </c>
      <c r="G25" s="7">
        <v>2297</v>
      </c>
      <c r="H25" s="7">
        <v>296</v>
      </c>
      <c r="I25" s="7">
        <v>403</v>
      </c>
      <c r="J25" s="7">
        <v>333</v>
      </c>
    </row>
    <row r="26" spans="1:10" x14ac:dyDescent="0.25">
      <c r="A26" s="10" t="s">
        <v>92</v>
      </c>
      <c r="B26" s="10" t="s">
        <v>93</v>
      </c>
      <c r="C26" s="7">
        <v>8308</v>
      </c>
      <c r="D26" s="7">
        <v>2222</v>
      </c>
      <c r="E26" s="7">
        <v>2404</v>
      </c>
      <c r="F26" s="7">
        <v>30</v>
      </c>
      <c r="G26" s="7">
        <v>543</v>
      </c>
      <c r="H26" s="7">
        <v>369</v>
      </c>
      <c r="I26" s="7">
        <v>2406</v>
      </c>
      <c r="J26" s="7">
        <v>334</v>
      </c>
    </row>
    <row r="27" spans="1:10" x14ac:dyDescent="0.25">
      <c r="A27" s="10" t="s">
        <v>94</v>
      </c>
      <c r="B27" s="10" t="s">
        <v>95</v>
      </c>
      <c r="C27" s="7">
        <v>11317</v>
      </c>
      <c r="D27" s="7">
        <v>2255</v>
      </c>
      <c r="E27" s="7">
        <v>3316</v>
      </c>
      <c r="F27" s="7">
        <v>91</v>
      </c>
      <c r="G27" s="7">
        <v>4302</v>
      </c>
      <c r="H27" s="7">
        <v>414</v>
      </c>
      <c r="I27" s="7">
        <v>352</v>
      </c>
      <c r="J27" s="7">
        <v>587</v>
      </c>
    </row>
    <row r="28" spans="1:10" x14ac:dyDescent="0.25">
      <c r="A28" s="10" t="s">
        <v>96</v>
      </c>
      <c r="B28" s="10" t="s">
        <v>97</v>
      </c>
      <c r="C28" s="7">
        <v>9153</v>
      </c>
      <c r="D28" s="7">
        <v>3166</v>
      </c>
      <c r="E28" s="7">
        <v>3438</v>
      </c>
      <c r="F28" s="7">
        <v>51</v>
      </c>
      <c r="G28" s="7">
        <v>1792</v>
      </c>
      <c r="H28" s="7">
        <v>92</v>
      </c>
      <c r="I28" s="7">
        <v>293</v>
      </c>
      <c r="J28" s="7">
        <v>321</v>
      </c>
    </row>
    <row r="29" spans="1:10" x14ac:dyDescent="0.25">
      <c r="A29" s="10" t="s">
        <v>98</v>
      </c>
      <c r="B29" s="10" t="s">
        <v>99</v>
      </c>
      <c r="C29" s="7">
        <v>8799</v>
      </c>
      <c r="D29" s="7">
        <v>2192</v>
      </c>
      <c r="E29" s="7">
        <v>1986</v>
      </c>
      <c r="F29" s="7">
        <v>106</v>
      </c>
      <c r="G29" s="7">
        <v>1716</v>
      </c>
      <c r="H29" s="7">
        <v>1337</v>
      </c>
      <c r="I29" s="7">
        <v>1062</v>
      </c>
      <c r="J29" s="7">
        <v>400</v>
      </c>
    </row>
    <row r="30" spans="1:10" x14ac:dyDescent="0.25">
      <c r="A30" s="10" t="s">
        <v>100</v>
      </c>
      <c r="B30" s="10" t="s">
        <v>101</v>
      </c>
      <c r="C30" s="7">
        <v>10915</v>
      </c>
      <c r="D30" s="7">
        <v>2751</v>
      </c>
      <c r="E30" s="7">
        <v>4205</v>
      </c>
      <c r="F30" s="7">
        <v>93</v>
      </c>
      <c r="G30" s="7">
        <v>2026</v>
      </c>
      <c r="H30" s="7">
        <v>562</v>
      </c>
      <c r="I30" s="7">
        <v>893</v>
      </c>
      <c r="J30" s="7">
        <v>385</v>
      </c>
    </row>
    <row r="31" spans="1:10" x14ac:dyDescent="0.25">
      <c r="A31" s="10" t="s">
        <v>102</v>
      </c>
      <c r="B31" s="10" t="s">
        <v>103</v>
      </c>
      <c r="C31" s="7">
        <v>9721</v>
      </c>
      <c r="D31" s="7">
        <v>1963</v>
      </c>
      <c r="E31" s="7">
        <v>2019</v>
      </c>
      <c r="F31" s="7">
        <v>89</v>
      </c>
      <c r="G31" s="7">
        <v>2019</v>
      </c>
      <c r="H31" s="7">
        <v>1889</v>
      </c>
      <c r="I31" s="7">
        <v>1235</v>
      </c>
      <c r="J31" s="7">
        <v>507</v>
      </c>
    </row>
    <row r="32" spans="1:10" x14ac:dyDescent="0.25">
      <c r="A32" s="10" t="s">
        <v>104</v>
      </c>
      <c r="B32" s="10" t="s">
        <v>105</v>
      </c>
      <c r="C32" s="7">
        <v>9269</v>
      </c>
      <c r="D32" s="7">
        <v>2918</v>
      </c>
      <c r="E32" s="7">
        <v>3208</v>
      </c>
      <c r="F32" s="7">
        <v>48</v>
      </c>
      <c r="G32" s="7">
        <v>868</v>
      </c>
      <c r="H32" s="7">
        <v>637</v>
      </c>
      <c r="I32" s="7">
        <v>1272</v>
      </c>
      <c r="J32" s="7">
        <v>318</v>
      </c>
    </row>
    <row r="33" spans="1:10" x14ac:dyDescent="0.25">
      <c r="A33" s="10" t="s">
        <v>106</v>
      </c>
      <c r="B33" s="10" t="s">
        <v>107</v>
      </c>
      <c r="C33" s="7">
        <v>9991</v>
      </c>
      <c r="D33" s="7">
        <v>2598</v>
      </c>
      <c r="E33" s="7">
        <v>3629</v>
      </c>
      <c r="F33" s="7">
        <v>71</v>
      </c>
      <c r="G33" s="7">
        <v>2346</v>
      </c>
      <c r="H33" s="7">
        <v>500</v>
      </c>
      <c r="I33" s="7">
        <v>465</v>
      </c>
      <c r="J33" s="7">
        <v>382</v>
      </c>
    </row>
    <row r="34" spans="1:10" x14ac:dyDescent="0.25">
      <c r="A34" s="10" t="s">
        <v>108</v>
      </c>
      <c r="B34" s="10" t="s">
        <v>109</v>
      </c>
      <c r="C34" s="7">
        <v>9175</v>
      </c>
      <c r="D34" s="7">
        <v>2416</v>
      </c>
      <c r="E34" s="7">
        <v>3478</v>
      </c>
      <c r="F34" s="7">
        <v>134</v>
      </c>
      <c r="G34" s="7">
        <v>992</v>
      </c>
      <c r="H34" s="7">
        <v>796</v>
      </c>
      <c r="I34" s="7">
        <v>1085</v>
      </c>
      <c r="J34" s="7">
        <v>274</v>
      </c>
    </row>
    <row r="35" spans="1:10" x14ac:dyDescent="0.25">
      <c r="A35" s="10" t="s">
        <v>110</v>
      </c>
      <c r="B35" s="10" t="s">
        <v>111</v>
      </c>
      <c r="C35" s="7">
        <v>9310</v>
      </c>
      <c r="D35" s="7">
        <v>3995</v>
      </c>
      <c r="E35" s="7">
        <v>4005</v>
      </c>
      <c r="F35" s="7">
        <v>28</v>
      </c>
      <c r="G35" s="7">
        <v>436</v>
      </c>
      <c r="H35" s="7">
        <v>325</v>
      </c>
      <c r="I35" s="7">
        <v>331</v>
      </c>
      <c r="J35" s="7">
        <v>190</v>
      </c>
    </row>
    <row r="36" spans="1:10" x14ac:dyDescent="0.25">
      <c r="A36" s="10" t="s">
        <v>112</v>
      </c>
      <c r="B36" s="10" t="s">
        <v>113</v>
      </c>
      <c r="C36" s="7">
        <v>8891</v>
      </c>
      <c r="D36" s="7">
        <v>3085</v>
      </c>
      <c r="E36" s="7">
        <v>4424</v>
      </c>
      <c r="F36" s="7">
        <v>57</v>
      </c>
      <c r="G36" s="7">
        <v>258</v>
      </c>
      <c r="H36" s="7">
        <v>477</v>
      </c>
      <c r="I36" s="7">
        <v>357</v>
      </c>
      <c r="J36" s="7">
        <v>233</v>
      </c>
    </row>
    <row r="37" spans="1:10" x14ac:dyDescent="0.25">
      <c r="A37" s="10" t="s">
        <v>114</v>
      </c>
      <c r="B37" s="10" t="s">
        <v>115</v>
      </c>
      <c r="C37" s="7">
        <v>9897</v>
      </c>
      <c r="D37" s="7">
        <v>3469</v>
      </c>
      <c r="E37" s="7">
        <v>4295</v>
      </c>
      <c r="F37" s="7">
        <v>64</v>
      </c>
      <c r="G37" s="7">
        <v>1063</v>
      </c>
      <c r="H37" s="7">
        <v>234</v>
      </c>
      <c r="I37" s="7">
        <v>466</v>
      </c>
      <c r="J37" s="7">
        <v>306</v>
      </c>
    </row>
    <row r="38" spans="1:10" x14ac:dyDescent="0.25">
      <c r="A38" s="10" t="s">
        <v>116</v>
      </c>
      <c r="B38" s="10" t="s">
        <v>117</v>
      </c>
      <c r="C38" s="7">
        <v>9398</v>
      </c>
      <c r="D38" s="7">
        <v>3651</v>
      </c>
      <c r="E38" s="7">
        <v>4387</v>
      </c>
      <c r="F38" s="7">
        <v>55</v>
      </c>
      <c r="G38" s="7">
        <v>390</v>
      </c>
      <c r="H38" s="7">
        <v>272</v>
      </c>
      <c r="I38" s="7">
        <v>467</v>
      </c>
      <c r="J38" s="7">
        <v>176</v>
      </c>
    </row>
    <row r="39" spans="1:10" x14ac:dyDescent="0.25">
      <c r="A39" s="10" t="s">
        <v>118</v>
      </c>
      <c r="B39" s="10" t="s">
        <v>119</v>
      </c>
      <c r="C39" s="7">
        <v>9282</v>
      </c>
      <c r="D39" s="7">
        <v>1906</v>
      </c>
      <c r="E39" s="7">
        <v>2825</v>
      </c>
      <c r="F39" s="7">
        <v>103</v>
      </c>
      <c r="G39" s="7">
        <v>1474</v>
      </c>
      <c r="H39" s="7">
        <v>2149</v>
      </c>
      <c r="I39" s="7">
        <v>398</v>
      </c>
      <c r="J39" s="7">
        <v>427</v>
      </c>
    </row>
    <row r="40" spans="1:10" x14ac:dyDescent="0.25">
      <c r="A40" s="10" t="s">
        <v>120</v>
      </c>
      <c r="B40" s="10" t="s">
        <v>121</v>
      </c>
      <c r="C40" s="7">
        <v>8251</v>
      </c>
      <c r="D40" s="7">
        <v>2423</v>
      </c>
      <c r="E40" s="7">
        <v>2083</v>
      </c>
      <c r="F40" s="7">
        <v>69</v>
      </c>
      <c r="G40" s="7">
        <v>1395</v>
      </c>
      <c r="H40" s="7">
        <v>1158</v>
      </c>
      <c r="I40" s="7">
        <v>751</v>
      </c>
      <c r="J40" s="7">
        <v>372</v>
      </c>
    </row>
    <row r="41" spans="1:10" x14ac:dyDescent="0.25">
      <c r="A41" s="10" t="s">
        <v>122</v>
      </c>
      <c r="B41" s="10" t="s">
        <v>123</v>
      </c>
      <c r="C41" s="7">
        <v>10578</v>
      </c>
      <c r="D41" s="7">
        <v>2397</v>
      </c>
      <c r="E41" s="7">
        <v>3167</v>
      </c>
      <c r="F41" s="7">
        <v>102</v>
      </c>
      <c r="G41" s="7">
        <v>2773</v>
      </c>
      <c r="H41" s="7">
        <v>1114</v>
      </c>
      <c r="I41" s="7">
        <v>529</v>
      </c>
      <c r="J41" s="7">
        <v>496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0"/>
  <sheetViews>
    <sheetView zoomScaleNormal="100" zoomScaleSheetLayoutView="100" workbookViewId="0">
      <selection activeCell="A4" sqref="A4"/>
    </sheetView>
  </sheetViews>
  <sheetFormatPr defaultColWidth="9.08984375" defaultRowHeight="14" x14ac:dyDescent="0.3"/>
  <cols>
    <col min="1" max="1" width="139.54296875" style="53" customWidth="1"/>
    <col min="2" max="2" width="10.08984375" style="53" customWidth="1"/>
    <col min="3" max="10" width="9.08984375" style="53"/>
    <col min="11" max="11" width="8.90625" style="53" customWidth="1"/>
    <col min="12" max="16384" width="9.08984375" style="53"/>
  </cols>
  <sheetData>
    <row r="1" spans="1:11" x14ac:dyDescent="0.3">
      <c r="A1" s="52" t="s">
        <v>266</v>
      </c>
    </row>
    <row r="2" spans="1:11" x14ac:dyDescent="0.3">
      <c r="A2" s="53" t="s">
        <v>132</v>
      </c>
    </row>
    <row r="3" spans="1:11" x14ac:dyDescent="0.3">
      <c r="A3" s="53" t="s">
        <v>301</v>
      </c>
    </row>
    <row r="4" spans="1:11" x14ac:dyDescent="0.3">
      <c r="A4" s="16" t="s">
        <v>267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x14ac:dyDescent="0.3">
      <c r="A5" s="16" t="s">
        <v>268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x14ac:dyDescent="0.3">
      <c r="A7" s="28" t="s">
        <v>269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3">
      <c r="A8" s="65" t="s">
        <v>288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x14ac:dyDescent="0.3">
      <c r="A9" s="16" t="s">
        <v>289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x14ac:dyDescent="0.3">
      <c r="A11" s="16" t="s">
        <v>290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x14ac:dyDescent="0.3">
      <c r="A12" s="16" t="s">
        <v>291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x14ac:dyDescent="0.3">
      <c r="A13" s="16" t="s">
        <v>292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x14ac:dyDescent="0.3">
      <c r="A14" s="16" t="s">
        <v>293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x14ac:dyDescent="0.3">
      <c r="A15" s="16" t="s">
        <v>294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x14ac:dyDescent="0.3">
      <c r="A16" s="16" t="s">
        <v>295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x14ac:dyDescent="0.3">
      <c r="A17" s="16" t="s">
        <v>300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x14ac:dyDescent="0.3">
      <c r="A18" s="16" t="s">
        <v>296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x14ac:dyDescent="0.3">
      <c r="A19" s="16" t="s">
        <v>297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x14ac:dyDescent="0.3"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x14ac:dyDescent="0.3">
      <c r="A21" s="28" t="s">
        <v>298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63" x14ac:dyDescent="0.3">
      <c r="A22" s="77" t="s">
        <v>299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s="56" customFormat="1" x14ac:dyDescent="0.3">
      <c r="A24" s="28" t="s">
        <v>270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s="56" customFormat="1" x14ac:dyDescent="0.3">
      <c r="A25" s="16" t="s">
        <v>271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s="56" customFormat="1" x14ac:dyDescent="0.3">
      <c r="A26" s="16" t="s">
        <v>133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s="56" customFormat="1" x14ac:dyDescent="0.3">
      <c r="A27" s="16" t="s">
        <v>272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s="56" customFormat="1" x14ac:dyDescent="0.3">
      <c r="A28" s="16" t="s">
        <v>273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s="56" customFormat="1" x14ac:dyDescent="0.3">
      <c r="A29" s="16" t="s">
        <v>134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s="56" customFormat="1" x14ac:dyDescent="0.3">
      <c r="A30" s="16" t="s">
        <v>135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s="56" customFormat="1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s="56" customFormat="1" x14ac:dyDescent="0.3">
      <c r="A32" s="16" t="s">
        <v>274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s="56" customFormat="1" x14ac:dyDescent="0.3">
      <c r="A33" s="16" t="s">
        <v>275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s="56" customFormat="1" x14ac:dyDescent="0.3">
      <c r="A34" s="16" t="s">
        <v>276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s="56" customFormat="1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s="56" customFormat="1" x14ac:dyDescent="0.3">
      <c r="A36" s="55" t="s">
        <v>277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 s="56" customFormat="1" x14ac:dyDescent="0.3">
      <c r="A37" s="55" t="s">
        <v>278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</row>
    <row r="38" spans="1:11" s="56" customFormat="1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 s="56" customFormat="1" x14ac:dyDescent="0.3">
      <c r="A39" s="57" t="s">
        <v>279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s="56" customFormat="1" x14ac:dyDescent="0.3">
      <c r="A40" s="58" t="s">
        <v>280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1" s="56" customFormat="1" x14ac:dyDescent="0.3">
      <c r="A41" s="59"/>
      <c r="B41" s="55"/>
      <c r="C41" s="55"/>
      <c r="D41" s="55"/>
      <c r="E41" s="55"/>
      <c r="F41" s="55"/>
      <c r="G41" s="55"/>
      <c r="H41" s="55"/>
      <c r="I41" s="55"/>
      <c r="J41" s="55"/>
      <c r="K41" s="55"/>
    </row>
    <row r="42" spans="1:11" s="56" customFormat="1" x14ac:dyDescent="0.3">
      <c r="A42" s="54" t="s">
        <v>136</v>
      </c>
      <c r="B42" s="55"/>
      <c r="C42" s="55"/>
      <c r="D42" s="60"/>
      <c r="E42" s="60"/>
      <c r="F42" s="60"/>
      <c r="G42" s="60"/>
      <c r="H42" s="60"/>
      <c r="I42" s="55"/>
      <c r="J42" s="55"/>
      <c r="K42" s="55"/>
    </row>
    <row r="43" spans="1:11" s="56" customFormat="1" x14ac:dyDescent="0.3">
      <c r="A43" s="55" t="s">
        <v>137</v>
      </c>
      <c r="B43" s="55"/>
      <c r="C43" s="61"/>
      <c r="D43" s="55"/>
      <c r="E43" s="55"/>
      <c r="F43" s="55"/>
      <c r="G43" s="55"/>
      <c r="H43" s="55"/>
      <c r="I43" s="55"/>
      <c r="J43" s="55"/>
      <c r="K43" s="55"/>
    </row>
    <row r="44" spans="1:11" s="56" customFormat="1" x14ac:dyDescent="0.3">
      <c r="A44" s="55" t="s">
        <v>138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</row>
    <row r="45" spans="1:11" s="56" customFormat="1" x14ac:dyDescent="0.3">
      <c r="A45" s="62" t="s">
        <v>281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</row>
    <row r="46" spans="1:11" s="56" customFormat="1" x14ac:dyDescent="0.3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</row>
    <row r="47" spans="1:11" s="56" customFormat="1" x14ac:dyDescent="0.3">
      <c r="A47" s="55" t="s">
        <v>287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</row>
    <row r="48" spans="1:11" s="56" customFormat="1" x14ac:dyDescent="0.3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</row>
    <row r="49" spans="1:11" s="56" customFormat="1" x14ac:dyDescent="0.3">
      <c r="A49" s="55" t="s">
        <v>282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s="56" customFormat="1" x14ac:dyDescent="0.3">
      <c r="A50" s="63" t="s">
        <v>283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</row>
    <row r="51" spans="1:11" s="56" customFormat="1" x14ac:dyDescent="0.3">
      <c r="A51" s="55" t="s">
        <v>218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</row>
    <row r="52" spans="1:11" s="56" customFormat="1" x14ac:dyDescent="0.3">
      <c r="A52" s="55" t="s">
        <v>139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</row>
    <row r="53" spans="1:11" s="56" customFormat="1" x14ac:dyDescent="0.3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</row>
    <row r="54" spans="1:11" s="56" customFormat="1" x14ac:dyDescent="0.3">
      <c r="A54" s="64" t="s">
        <v>284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</row>
    <row r="55" spans="1:11" s="56" customFormat="1" x14ac:dyDescent="0.3"/>
    <row r="56" spans="1:11" s="56" customFormat="1" x14ac:dyDescent="0.3"/>
    <row r="57" spans="1:11" s="56" customFormat="1" x14ac:dyDescent="0.3"/>
    <row r="58" spans="1:11" x14ac:dyDescent="0.3">
      <c r="A58" s="56"/>
    </row>
    <row r="59" spans="1:11" x14ac:dyDescent="0.3">
      <c r="A59" s="56"/>
    </row>
    <row r="60" spans="1:11" x14ac:dyDescent="0.3">
      <c r="A60" s="56"/>
    </row>
  </sheetData>
  <sheetProtection sheet="1" objects="1" scenarios="1"/>
  <phoneticPr fontId="28" type="noConversion"/>
  <hyperlinks>
    <hyperlink ref="A39" r:id="rId1" xr:uid="{00000000-0004-0000-0100-000000000000}"/>
    <hyperlink ref="A45" r:id="rId2" xr:uid="{00000000-0004-0000-0100-000001000000}"/>
    <hyperlink ref="A50" r:id="rId3" xr:uid="{00000000-0004-0000-0100-000002000000}"/>
    <hyperlink ref="A40" r:id="rId4" xr:uid="{00000000-0004-0000-0100-000003000000}"/>
  </hyperlinks>
  <pageMargins left="0.25" right="0.25" top="0.75" bottom="0.75" header="0.3" footer="0.3"/>
  <pageSetup paperSize="9" scale="74" orientation="portrait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T274"/>
  <sheetViews>
    <sheetView tabSelected="1" workbookViewId="0">
      <pane xSplit="1" ySplit="5" topLeftCell="B6" activePane="bottomRight" state="frozen"/>
      <selection activeCell="B17" sqref="B17"/>
      <selection pane="topRight" activeCell="B17" sqref="B17"/>
      <selection pane="bottomLeft" activeCell="B17" sqref="B17"/>
      <selection pane="bottomRight" activeCell="B92" sqref="B92"/>
    </sheetView>
  </sheetViews>
  <sheetFormatPr defaultColWidth="30.08984375" defaultRowHeight="10.5" x14ac:dyDescent="0.25"/>
  <cols>
    <col min="1" max="1" width="21.54296875" style="1" customWidth="1"/>
    <col min="2" max="2" width="11.08984375" style="2" bestFit="1" customWidth="1"/>
    <col min="3" max="9" width="9.6328125" style="2" customWidth="1"/>
    <col min="10" max="10" width="10.6328125" style="14" customWidth="1"/>
    <col min="11" max="20" width="30.08984375" style="14" customWidth="1"/>
    <col min="21" max="16384" width="30.08984375" style="2"/>
  </cols>
  <sheetData>
    <row r="1" spans="1:17" ht="13" x14ac:dyDescent="0.3">
      <c r="A1" s="19" t="str">
        <f>Introduction!A1</f>
        <v>2021 Census: Key Statistics for Birmingham and it's constituent areas</v>
      </c>
      <c r="E1" s="3" t="s">
        <v>0</v>
      </c>
      <c r="F1" s="11"/>
      <c r="G1" s="12"/>
      <c r="H1" s="13"/>
      <c r="I1" s="13"/>
      <c r="J1" s="27"/>
    </row>
    <row r="2" spans="1:17" ht="13" x14ac:dyDescent="0.3">
      <c r="A2" s="20" t="str">
        <f>Introduction!A2</f>
        <v>Tenure</v>
      </c>
      <c r="F2" s="11"/>
      <c r="G2" s="12"/>
      <c r="H2" s="13"/>
      <c r="I2" s="13"/>
    </row>
    <row r="3" spans="1:17" ht="10" x14ac:dyDescent="0.2">
      <c r="A3" s="2"/>
      <c r="B3" s="14"/>
      <c r="C3" s="14"/>
      <c r="D3" s="14"/>
      <c r="E3" s="14"/>
      <c r="F3" s="14"/>
      <c r="G3" s="14"/>
      <c r="H3" s="14"/>
      <c r="I3" s="14"/>
    </row>
    <row r="4" spans="1:17" thickBot="1" x14ac:dyDescent="0.25">
      <c r="A4" s="17" t="s">
        <v>1</v>
      </c>
      <c r="B4" s="14"/>
      <c r="C4" s="14"/>
      <c r="D4" s="14"/>
      <c r="E4" s="14"/>
      <c r="F4" s="14"/>
      <c r="G4" s="14"/>
      <c r="H4" s="14"/>
      <c r="I4" s="14"/>
    </row>
    <row r="5" spans="1:17" s="4" customFormat="1" ht="59.25" customHeight="1" thickBot="1" x14ac:dyDescent="0.3">
      <c r="A5" s="69"/>
      <c r="B5" s="70" t="s">
        <v>1</v>
      </c>
      <c r="C5" s="71" t="s">
        <v>127</v>
      </c>
      <c r="D5" s="71" t="s">
        <v>128</v>
      </c>
      <c r="E5" s="71" t="s">
        <v>125</v>
      </c>
      <c r="F5" s="71" t="s">
        <v>129</v>
      </c>
      <c r="G5" s="72" t="s">
        <v>286</v>
      </c>
      <c r="H5" s="71" t="s">
        <v>130</v>
      </c>
      <c r="I5" s="71" t="s">
        <v>131</v>
      </c>
      <c r="J5" s="73" t="s">
        <v>126</v>
      </c>
    </row>
    <row r="6" spans="1:17" ht="10" x14ac:dyDescent="0.2">
      <c r="A6" s="29" t="s">
        <v>2</v>
      </c>
      <c r="B6" s="30">
        <f>SUM(C6:J6)</f>
        <v>24783202</v>
      </c>
      <c r="C6" s="30">
        <v>8136782</v>
      </c>
      <c r="D6" s="30">
        <v>7122199</v>
      </c>
      <c r="E6" s="30">
        <v>240234</v>
      </c>
      <c r="F6" s="30">
        <v>2061789</v>
      </c>
      <c r="G6" s="30">
        <v>2165967</v>
      </c>
      <c r="H6" s="30">
        <v>4468534</v>
      </c>
      <c r="I6" s="30">
        <v>554997</v>
      </c>
      <c r="J6" s="31">
        <v>32700</v>
      </c>
    </row>
    <row r="7" spans="1:17" ht="10" x14ac:dyDescent="0.2">
      <c r="A7" s="24" t="s">
        <v>3</v>
      </c>
      <c r="B7" s="30">
        <f t="shared" ref="B7:B10" si="0">SUM(C7:J7)</f>
        <v>23436085</v>
      </c>
      <c r="C7" s="33">
        <v>7624693</v>
      </c>
      <c r="D7" s="33">
        <v>6744372</v>
      </c>
      <c r="E7" s="33">
        <v>235951</v>
      </c>
      <c r="F7" s="33">
        <v>1945152</v>
      </c>
      <c r="G7" s="33">
        <v>2060511</v>
      </c>
      <c r="H7" s="33">
        <v>4273689</v>
      </c>
      <c r="I7" s="33">
        <v>521200</v>
      </c>
      <c r="J7" s="22">
        <v>30517</v>
      </c>
    </row>
    <row r="8" spans="1:17" ht="10" x14ac:dyDescent="0.2">
      <c r="A8" s="24" t="s">
        <v>4</v>
      </c>
      <c r="B8" s="30">
        <f t="shared" si="0"/>
        <v>2429494</v>
      </c>
      <c r="C8" s="33">
        <v>836014</v>
      </c>
      <c r="D8" s="33">
        <v>689730</v>
      </c>
      <c r="E8" s="33">
        <v>19549</v>
      </c>
      <c r="F8" s="33">
        <v>232457</v>
      </c>
      <c r="G8" s="33">
        <v>210875</v>
      </c>
      <c r="H8" s="33">
        <v>385809</v>
      </c>
      <c r="I8" s="33">
        <v>50075</v>
      </c>
      <c r="J8" s="22">
        <v>4985</v>
      </c>
    </row>
    <row r="9" spans="1:17" ht="10" x14ac:dyDescent="0.2">
      <c r="A9" s="24" t="s">
        <v>5</v>
      </c>
      <c r="B9" s="30">
        <f t="shared" si="0"/>
        <v>1131760</v>
      </c>
      <c r="C9" s="33">
        <v>345000</v>
      </c>
      <c r="D9" s="33">
        <v>305172</v>
      </c>
      <c r="E9" s="33">
        <v>7508</v>
      </c>
      <c r="F9" s="33">
        <v>152206</v>
      </c>
      <c r="G9" s="33">
        <v>96284</v>
      </c>
      <c r="H9" s="33">
        <v>199651</v>
      </c>
      <c r="I9" s="33">
        <v>22278</v>
      </c>
      <c r="J9" s="22">
        <v>3661</v>
      </c>
    </row>
    <row r="10" spans="1:17" thickBot="1" x14ac:dyDescent="0.25">
      <c r="A10" s="38" t="s">
        <v>6</v>
      </c>
      <c r="B10" s="30">
        <f t="shared" si="0"/>
        <v>423455</v>
      </c>
      <c r="C10" s="39">
        <v>114970</v>
      </c>
      <c r="D10" s="39">
        <v>108046</v>
      </c>
      <c r="E10" s="39">
        <v>3641</v>
      </c>
      <c r="F10" s="39">
        <v>58609</v>
      </c>
      <c r="G10" s="39">
        <v>40890</v>
      </c>
      <c r="H10" s="39">
        <v>86669</v>
      </c>
      <c r="I10" s="39">
        <v>9050</v>
      </c>
      <c r="J10" s="40">
        <v>1580</v>
      </c>
      <c r="K10" s="15"/>
      <c r="L10" s="15"/>
      <c r="M10" s="15"/>
      <c r="N10" s="15"/>
      <c r="O10" s="15"/>
      <c r="P10" s="15"/>
      <c r="Q10" s="15"/>
    </row>
    <row r="11" spans="1:17" ht="11" thickBot="1" x14ac:dyDescent="0.3">
      <c r="A11" s="43" t="s">
        <v>265</v>
      </c>
      <c r="B11" s="44"/>
      <c r="C11" s="44"/>
      <c r="D11" s="44"/>
      <c r="E11" s="44"/>
      <c r="F11" s="44"/>
      <c r="G11" s="44"/>
      <c r="H11" s="44"/>
      <c r="I11" s="44"/>
      <c r="J11" s="45"/>
    </row>
    <row r="12" spans="1:17" ht="10" x14ac:dyDescent="0.2">
      <c r="A12" s="29" t="s">
        <v>7</v>
      </c>
      <c r="B12" s="41">
        <f>SUM(C12:J12)</f>
        <v>40588</v>
      </c>
      <c r="C12" s="41">
        <v>10560</v>
      </c>
      <c r="D12" s="41">
        <v>9565</v>
      </c>
      <c r="E12" s="41">
        <v>447</v>
      </c>
      <c r="F12" s="41">
        <v>6885</v>
      </c>
      <c r="G12" s="41">
        <v>3277</v>
      </c>
      <c r="H12" s="41">
        <v>8911</v>
      </c>
      <c r="I12" s="41">
        <v>763</v>
      </c>
      <c r="J12" s="42">
        <v>180</v>
      </c>
    </row>
    <row r="13" spans="1:17" ht="10" x14ac:dyDescent="0.2">
      <c r="A13" s="24" t="s">
        <v>8</v>
      </c>
      <c r="B13" s="41">
        <f t="shared" ref="B13:B76" si="1">SUM(C13:J13)</f>
        <v>42307</v>
      </c>
      <c r="C13" s="23">
        <v>9651</v>
      </c>
      <c r="D13" s="23">
        <v>10638</v>
      </c>
      <c r="E13" s="23">
        <v>440</v>
      </c>
      <c r="F13" s="23">
        <v>6604</v>
      </c>
      <c r="G13" s="23">
        <v>5524</v>
      </c>
      <c r="H13" s="23">
        <v>8415</v>
      </c>
      <c r="I13" s="23">
        <v>846</v>
      </c>
      <c r="J13" s="25">
        <v>189</v>
      </c>
    </row>
    <row r="14" spans="1:17" ht="10" x14ac:dyDescent="0.2">
      <c r="A14" s="24" t="s">
        <v>9</v>
      </c>
      <c r="B14" s="41">
        <f t="shared" si="1"/>
        <v>40094</v>
      </c>
      <c r="C14" s="23">
        <v>12565</v>
      </c>
      <c r="D14" s="23">
        <v>10285</v>
      </c>
      <c r="E14" s="23">
        <v>183</v>
      </c>
      <c r="F14" s="23">
        <v>2567</v>
      </c>
      <c r="G14" s="23">
        <v>4607</v>
      </c>
      <c r="H14" s="23">
        <v>8716</v>
      </c>
      <c r="I14" s="23">
        <v>1097</v>
      </c>
      <c r="J14" s="25">
        <v>74</v>
      </c>
    </row>
    <row r="15" spans="1:17" ht="10" x14ac:dyDescent="0.2">
      <c r="A15" s="24" t="s">
        <v>10</v>
      </c>
      <c r="B15" s="41">
        <f t="shared" si="1"/>
        <v>39548</v>
      </c>
      <c r="C15" s="23">
        <v>10676</v>
      </c>
      <c r="D15" s="23">
        <v>9945</v>
      </c>
      <c r="E15" s="23">
        <v>346</v>
      </c>
      <c r="F15" s="23">
        <v>7220</v>
      </c>
      <c r="G15" s="23">
        <v>3148</v>
      </c>
      <c r="H15" s="23">
        <v>7043</v>
      </c>
      <c r="I15" s="23">
        <v>1013</v>
      </c>
      <c r="J15" s="25">
        <v>157</v>
      </c>
    </row>
    <row r="16" spans="1:17" ht="10" x14ac:dyDescent="0.2">
      <c r="A16" s="24" t="s">
        <v>11</v>
      </c>
      <c r="B16" s="41">
        <f t="shared" si="1"/>
        <v>52185</v>
      </c>
      <c r="C16" s="23">
        <v>6955</v>
      </c>
      <c r="D16" s="23">
        <v>6888</v>
      </c>
      <c r="E16" s="23">
        <v>361</v>
      </c>
      <c r="F16" s="23">
        <v>10009</v>
      </c>
      <c r="G16" s="23">
        <v>8310</v>
      </c>
      <c r="H16" s="23">
        <v>18075</v>
      </c>
      <c r="I16" s="23">
        <v>1319</v>
      </c>
      <c r="J16" s="25">
        <v>268</v>
      </c>
    </row>
    <row r="17" spans="1:10" ht="10" x14ac:dyDescent="0.2">
      <c r="A17" s="24" t="s">
        <v>12</v>
      </c>
      <c r="B17" s="41">
        <f t="shared" si="1"/>
        <v>44731</v>
      </c>
      <c r="C17" s="23">
        <v>12280</v>
      </c>
      <c r="D17" s="23">
        <v>12173</v>
      </c>
      <c r="E17" s="23">
        <v>732</v>
      </c>
      <c r="F17" s="23">
        <v>8947</v>
      </c>
      <c r="G17" s="23">
        <v>3854</v>
      </c>
      <c r="H17" s="23">
        <v>5856</v>
      </c>
      <c r="I17" s="23">
        <v>690</v>
      </c>
      <c r="J17" s="25">
        <v>199</v>
      </c>
    </row>
    <row r="18" spans="1:10" ht="10" x14ac:dyDescent="0.2">
      <c r="A18" s="24" t="s">
        <v>13</v>
      </c>
      <c r="B18" s="41">
        <f t="shared" si="1"/>
        <v>39131</v>
      </c>
      <c r="C18" s="23">
        <v>11864</v>
      </c>
      <c r="D18" s="23">
        <v>10544</v>
      </c>
      <c r="E18" s="23">
        <v>180</v>
      </c>
      <c r="F18" s="23">
        <v>2551</v>
      </c>
      <c r="G18" s="23">
        <v>4696</v>
      </c>
      <c r="H18" s="23">
        <v>8064</v>
      </c>
      <c r="I18" s="23">
        <v>1106</v>
      </c>
      <c r="J18" s="25">
        <v>126</v>
      </c>
    </row>
    <row r="19" spans="1:10" ht="10" x14ac:dyDescent="0.2">
      <c r="A19" s="24" t="s">
        <v>14</v>
      </c>
      <c r="B19" s="41">
        <f t="shared" si="1"/>
        <v>42165</v>
      </c>
      <c r="C19" s="23">
        <v>11778</v>
      </c>
      <c r="D19" s="23">
        <v>11349</v>
      </c>
      <c r="E19" s="23">
        <v>530</v>
      </c>
      <c r="F19" s="23">
        <v>5347</v>
      </c>
      <c r="G19" s="23">
        <v>3468</v>
      </c>
      <c r="H19" s="23">
        <v>8732</v>
      </c>
      <c r="I19" s="23">
        <v>814</v>
      </c>
      <c r="J19" s="25">
        <v>147</v>
      </c>
    </row>
    <row r="20" spans="1:10" ht="10" x14ac:dyDescent="0.2">
      <c r="A20" s="24" t="s">
        <v>15</v>
      </c>
      <c r="B20" s="41">
        <f t="shared" si="1"/>
        <v>40371</v>
      </c>
      <c r="C20" s="23">
        <v>17149</v>
      </c>
      <c r="D20" s="23">
        <v>14269</v>
      </c>
      <c r="E20" s="23">
        <v>153</v>
      </c>
      <c r="F20" s="23">
        <v>1885</v>
      </c>
      <c r="G20" s="23">
        <v>1560</v>
      </c>
      <c r="H20" s="23">
        <v>4704</v>
      </c>
      <c r="I20" s="23">
        <v>577</v>
      </c>
      <c r="J20" s="25">
        <v>74</v>
      </c>
    </row>
    <row r="21" spans="1:10" thickBot="1" x14ac:dyDescent="0.25">
      <c r="A21" s="38" t="s">
        <v>16</v>
      </c>
      <c r="B21" s="41">
        <f t="shared" si="1"/>
        <v>42409</v>
      </c>
      <c r="C21" s="48">
        <v>11473</v>
      </c>
      <c r="D21" s="48">
        <v>12416</v>
      </c>
      <c r="E21" s="48">
        <v>269</v>
      </c>
      <c r="F21" s="48">
        <v>6639</v>
      </c>
      <c r="G21" s="48">
        <v>2453</v>
      </c>
      <c r="H21" s="48">
        <v>8131</v>
      </c>
      <c r="I21" s="48">
        <v>853</v>
      </c>
      <c r="J21" s="49">
        <v>175</v>
      </c>
    </row>
    <row r="22" spans="1:10" ht="13" thickBot="1" x14ac:dyDescent="0.3">
      <c r="A22" s="74" t="s">
        <v>285</v>
      </c>
      <c r="B22" s="75"/>
      <c r="C22" s="75"/>
      <c r="D22" s="75"/>
      <c r="E22" s="75"/>
      <c r="F22" s="75"/>
      <c r="G22" s="75"/>
      <c r="H22" s="75"/>
      <c r="I22" s="75"/>
      <c r="J22" s="76"/>
    </row>
    <row r="23" spans="1:10" ht="10" x14ac:dyDescent="0.2">
      <c r="A23" s="37" t="s">
        <v>30</v>
      </c>
      <c r="B23" s="41">
        <f t="shared" si="1"/>
        <v>9057</v>
      </c>
      <c r="C23" s="48">
        <v>2241</v>
      </c>
      <c r="D23" s="48">
        <v>2514</v>
      </c>
      <c r="E23" s="48">
        <v>41</v>
      </c>
      <c r="F23" s="48">
        <v>1333</v>
      </c>
      <c r="G23" s="48">
        <v>654</v>
      </c>
      <c r="H23" s="48">
        <v>2060</v>
      </c>
      <c r="I23" s="48">
        <v>171</v>
      </c>
      <c r="J23" s="49">
        <v>43</v>
      </c>
    </row>
    <row r="24" spans="1:10" ht="10" x14ac:dyDescent="0.2">
      <c r="A24" s="34" t="s">
        <v>219</v>
      </c>
      <c r="B24" s="41">
        <f t="shared" si="1"/>
        <v>4423</v>
      </c>
      <c r="C24" s="48">
        <v>1261</v>
      </c>
      <c r="D24" s="48">
        <v>1206</v>
      </c>
      <c r="E24" s="48">
        <v>77</v>
      </c>
      <c r="F24" s="48">
        <v>940</v>
      </c>
      <c r="G24" s="48">
        <v>216</v>
      </c>
      <c r="H24" s="48">
        <v>630</v>
      </c>
      <c r="I24" s="48">
        <v>77</v>
      </c>
      <c r="J24" s="49">
        <v>16</v>
      </c>
    </row>
    <row r="25" spans="1:10" ht="10" x14ac:dyDescent="0.2">
      <c r="A25" s="34" t="s">
        <v>220</v>
      </c>
      <c r="B25" s="41">
        <f t="shared" si="1"/>
        <v>7100</v>
      </c>
      <c r="C25" s="48">
        <v>2096</v>
      </c>
      <c r="D25" s="48">
        <v>1408</v>
      </c>
      <c r="E25" s="48">
        <v>26</v>
      </c>
      <c r="F25" s="48">
        <v>704</v>
      </c>
      <c r="G25" s="48">
        <v>1183</v>
      </c>
      <c r="H25" s="48">
        <v>1430</v>
      </c>
      <c r="I25" s="48">
        <v>226</v>
      </c>
      <c r="J25" s="49">
        <v>27</v>
      </c>
    </row>
    <row r="26" spans="1:10" ht="10" x14ac:dyDescent="0.2">
      <c r="A26" s="34" t="s">
        <v>17</v>
      </c>
      <c r="B26" s="41">
        <f t="shared" si="1"/>
        <v>6773</v>
      </c>
      <c r="C26" s="48">
        <v>1847</v>
      </c>
      <c r="D26" s="48">
        <v>1319</v>
      </c>
      <c r="E26" s="48">
        <v>22</v>
      </c>
      <c r="F26" s="48">
        <v>750</v>
      </c>
      <c r="G26" s="48">
        <v>1054</v>
      </c>
      <c r="H26" s="48">
        <v>1537</v>
      </c>
      <c r="I26" s="48">
        <v>216</v>
      </c>
      <c r="J26" s="49">
        <v>28</v>
      </c>
    </row>
    <row r="27" spans="1:10" ht="10" x14ac:dyDescent="0.2">
      <c r="A27" s="34" t="s">
        <v>221</v>
      </c>
      <c r="B27" s="41">
        <f t="shared" si="1"/>
        <v>3881</v>
      </c>
      <c r="C27" s="48">
        <v>883</v>
      </c>
      <c r="D27" s="48">
        <v>509</v>
      </c>
      <c r="E27" s="48">
        <v>24</v>
      </c>
      <c r="F27" s="48">
        <v>577</v>
      </c>
      <c r="G27" s="48">
        <v>1020</v>
      </c>
      <c r="H27" s="48">
        <v>778</v>
      </c>
      <c r="I27" s="48">
        <v>71</v>
      </c>
      <c r="J27" s="49">
        <v>19</v>
      </c>
    </row>
    <row r="28" spans="1:10" ht="10" x14ac:dyDescent="0.2">
      <c r="A28" s="34" t="s">
        <v>18</v>
      </c>
      <c r="B28" s="41">
        <f t="shared" si="1"/>
        <v>9668</v>
      </c>
      <c r="C28" s="48">
        <v>2341</v>
      </c>
      <c r="D28" s="48">
        <v>2293</v>
      </c>
      <c r="E28" s="48">
        <v>183</v>
      </c>
      <c r="F28" s="48">
        <v>2932</v>
      </c>
      <c r="G28" s="48">
        <v>695</v>
      </c>
      <c r="H28" s="48">
        <v>1015</v>
      </c>
      <c r="I28" s="48">
        <v>150</v>
      </c>
      <c r="J28" s="49">
        <v>59</v>
      </c>
    </row>
    <row r="29" spans="1:10" ht="10" x14ac:dyDescent="0.2">
      <c r="A29" s="34" t="s">
        <v>19</v>
      </c>
      <c r="B29" s="41">
        <f t="shared" si="1"/>
        <v>8169</v>
      </c>
      <c r="C29" s="48">
        <v>2447</v>
      </c>
      <c r="D29" s="48">
        <v>2366</v>
      </c>
      <c r="E29" s="48">
        <v>89</v>
      </c>
      <c r="F29" s="48">
        <v>1594</v>
      </c>
      <c r="G29" s="48">
        <v>328</v>
      </c>
      <c r="H29" s="48">
        <v>1146</v>
      </c>
      <c r="I29" s="48">
        <v>165</v>
      </c>
      <c r="J29" s="49">
        <v>34</v>
      </c>
    </row>
    <row r="30" spans="1:10" ht="10" x14ac:dyDescent="0.2">
      <c r="A30" s="34" t="s">
        <v>222</v>
      </c>
      <c r="B30" s="41">
        <f t="shared" si="1"/>
        <v>3986</v>
      </c>
      <c r="C30" s="48">
        <v>843</v>
      </c>
      <c r="D30" s="48">
        <v>558</v>
      </c>
      <c r="E30" s="48">
        <v>34</v>
      </c>
      <c r="F30" s="48">
        <v>379</v>
      </c>
      <c r="G30" s="48">
        <v>1307</v>
      </c>
      <c r="H30" s="48">
        <v>725</v>
      </c>
      <c r="I30" s="48">
        <v>123</v>
      </c>
      <c r="J30" s="49">
        <v>17</v>
      </c>
    </row>
    <row r="31" spans="1:10" ht="10" x14ac:dyDescent="0.2">
      <c r="A31" s="34" t="s">
        <v>223</v>
      </c>
      <c r="B31" s="41">
        <f t="shared" si="1"/>
        <v>5523</v>
      </c>
      <c r="C31" s="48">
        <v>619</v>
      </c>
      <c r="D31" s="48">
        <v>710</v>
      </c>
      <c r="E31" s="48">
        <v>46</v>
      </c>
      <c r="F31" s="48">
        <v>1070</v>
      </c>
      <c r="G31" s="48">
        <v>772</v>
      </c>
      <c r="H31" s="48">
        <v>2146</v>
      </c>
      <c r="I31" s="48">
        <v>133</v>
      </c>
      <c r="J31" s="49">
        <v>27</v>
      </c>
    </row>
    <row r="32" spans="1:10" ht="10" x14ac:dyDescent="0.2">
      <c r="A32" s="34" t="s">
        <v>124</v>
      </c>
      <c r="B32" s="41">
        <f t="shared" si="1"/>
        <v>3696</v>
      </c>
      <c r="C32" s="48">
        <v>796</v>
      </c>
      <c r="D32" s="48">
        <v>591</v>
      </c>
      <c r="E32" s="48">
        <v>22</v>
      </c>
      <c r="F32" s="48">
        <v>577</v>
      </c>
      <c r="G32" s="48">
        <v>651</v>
      </c>
      <c r="H32" s="48">
        <v>915</v>
      </c>
      <c r="I32" s="48">
        <v>120</v>
      </c>
      <c r="J32" s="49">
        <v>24</v>
      </c>
    </row>
    <row r="33" spans="1:10" ht="10" x14ac:dyDescent="0.2">
      <c r="A33" s="34" t="s">
        <v>224</v>
      </c>
      <c r="B33" s="41">
        <f t="shared" si="1"/>
        <v>5931</v>
      </c>
      <c r="C33" s="48">
        <v>1126</v>
      </c>
      <c r="D33" s="48">
        <v>916</v>
      </c>
      <c r="E33" s="48">
        <v>47</v>
      </c>
      <c r="F33" s="48">
        <v>279</v>
      </c>
      <c r="G33" s="48">
        <v>346</v>
      </c>
      <c r="H33" s="48">
        <v>3077</v>
      </c>
      <c r="I33" s="48">
        <v>136</v>
      </c>
      <c r="J33" s="49">
        <v>4</v>
      </c>
    </row>
    <row r="34" spans="1:10" ht="10" x14ac:dyDescent="0.2">
      <c r="A34" s="34" t="s">
        <v>225</v>
      </c>
      <c r="B34" s="41">
        <f t="shared" si="1"/>
        <v>8291</v>
      </c>
      <c r="C34" s="48">
        <v>2280</v>
      </c>
      <c r="D34" s="48">
        <v>2096</v>
      </c>
      <c r="E34" s="48">
        <v>129</v>
      </c>
      <c r="F34" s="48">
        <v>544</v>
      </c>
      <c r="G34" s="48">
        <v>1865</v>
      </c>
      <c r="H34" s="48">
        <v>1231</v>
      </c>
      <c r="I34" s="48">
        <v>132</v>
      </c>
      <c r="J34" s="49">
        <v>14</v>
      </c>
    </row>
    <row r="35" spans="1:10" ht="10" x14ac:dyDescent="0.2">
      <c r="A35" s="34" t="s">
        <v>226</v>
      </c>
      <c r="B35" s="41">
        <f t="shared" si="1"/>
        <v>7805</v>
      </c>
      <c r="C35" s="48">
        <v>2616</v>
      </c>
      <c r="D35" s="48">
        <v>2400</v>
      </c>
      <c r="E35" s="48">
        <v>77</v>
      </c>
      <c r="F35" s="48">
        <v>831</v>
      </c>
      <c r="G35" s="48">
        <v>417</v>
      </c>
      <c r="H35" s="48">
        <v>1291</v>
      </c>
      <c r="I35" s="48">
        <v>146</v>
      </c>
      <c r="J35" s="49">
        <v>27</v>
      </c>
    </row>
    <row r="36" spans="1:10" ht="10" x14ac:dyDescent="0.2">
      <c r="A36" s="34" t="s">
        <v>227</v>
      </c>
      <c r="B36" s="41">
        <f t="shared" si="1"/>
        <v>7087</v>
      </c>
      <c r="C36" s="48">
        <v>2014</v>
      </c>
      <c r="D36" s="48">
        <v>2213</v>
      </c>
      <c r="E36" s="48">
        <v>105</v>
      </c>
      <c r="F36" s="48">
        <v>1266</v>
      </c>
      <c r="G36" s="48">
        <v>368</v>
      </c>
      <c r="H36" s="48">
        <v>938</v>
      </c>
      <c r="I36" s="48">
        <v>161</v>
      </c>
      <c r="J36" s="49">
        <v>22</v>
      </c>
    </row>
    <row r="37" spans="1:10" ht="10" x14ac:dyDescent="0.2">
      <c r="A37" s="34" t="s">
        <v>228</v>
      </c>
      <c r="B37" s="41">
        <f t="shared" si="1"/>
        <v>4212</v>
      </c>
      <c r="C37" s="48">
        <v>763</v>
      </c>
      <c r="D37" s="48">
        <v>709</v>
      </c>
      <c r="E37" s="48">
        <v>18</v>
      </c>
      <c r="F37" s="48">
        <v>273</v>
      </c>
      <c r="G37" s="48">
        <v>2043</v>
      </c>
      <c r="H37" s="48">
        <v>343</v>
      </c>
      <c r="I37" s="48">
        <v>59</v>
      </c>
      <c r="J37" s="49">
        <v>4</v>
      </c>
    </row>
    <row r="38" spans="1:10" ht="10" x14ac:dyDescent="0.2">
      <c r="A38" s="34" t="s">
        <v>229</v>
      </c>
      <c r="B38" s="41">
        <f t="shared" si="1"/>
        <v>4955</v>
      </c>
      <c r="C38" s="48">
        <v>1238</v>
      </c>
      <c r="D38" s="48">
        <v>1301</v>
      </c>
      <c r="E38" s="48">
        <v>105</v>
      </c>
      <c r="F38" s="48">
        <v>1348</v>
      </c>
      <c r="G38" s="48">
        <v>298</v>
      </c>
      <c r="H38" s="48">
        <v>549</v>
      </c>
      <c r="I38" s="48">
        <v>71</v>
      </c>
      <c r="J38" s="49">
        <v>45</v>
      </c>
    </row>
    <row r="39" spans="1:10" ht="10" x14ac:dyDescent="0.2">
      <c r="A39" s="34" t="s">
        <v>7</v>
      </c>
      <c r="B39" s="41">
        <f t="shared" si="1"/>
        <v>6315</v>
      </c>
      <c r="C39" s="48">
        <v>1709</v>
      </c>
      <c r="D39" s="48">
        <v>1281</v>
      </c>
      <c r="E39" s="48">
        <v>44</v>
      </c>
      <c r="F39" s="48">
        <v>559</v>
      </c>
      <c r="G39" s="48">
        <v>647</v>
      </c>
      <c r="H39" s="48">
        <v>1858</v>
      </c>
      <c r="I39" s="48">
        <v>194</v>
      </c>
      <c r="J39" s="49">
        <v>23</v>
      </c>
    </row>
    <row r="40" spans="1:10" ht="10" x14ac:dyDescent="0.2">
      <c r="A40" s="34" t="s">
        <v>8</v>
      </c>
      <c r="B40" s="41">
        <f t="shared" si="1"/>
        <v>9183</v>
      </c>
      <c r="C40" s="48">
        <v>2422</v>
      </c>
      <c r="D40" s="48">
        <v>2363</v>
      </c>
      <c r="E40" s="48">
        <v>152</v>
      </c>
      <c r="F40" s="48">
        <v>1177</v>
      </c>
      <c r="G40" s="48">
        <v>685</v>
      </c>
      <c r="H40" s="48">
        <v>2151</v>
      </c>
      <c r="I40" s="48">
        <v>195</v>
      </c>
      <c r="J40" s="49">
        <v>38</v>
      </c>
    </row>
    <row r="41" spans="1:10" ht="10" x14ac:dyDescent="0.2">
      <c r="A41" s="34" t="s">
        <v>230</v>
      </c>
      <c r="B41" s="41">
        <f t="shared" si="1"/>
        <v>5170</v>
      </c>
      <c r="C41" s="48">
        <v>1035</v>
      </c>
      <c r="D41" s="48">
        <v>1440</v>
      </c>
      <c r="E41" s="48">
        <v>67</v>
      </c>
      <c r="F41" s="48">
        <v>1545</v>
      </c>
      <c r="G41" s="48">
        <v>274</v>
      </c>
      <c r="H41" s="48">
        <v>681</v>
      </c>
      <c r="I41" s="48">
        <v>95</v>
      </c>
      <c r="J41" s="49">
        <v>33</v>
      </c>
    </row>
    <row r="42" spans="1:10" ht="10" x14ac:dyDescent="0.2">
      <c r="A42" s="34" t="s">
        <v>231</v>
      </c>
      <c r="B42" s="41">
        <f t="shared" si="1"/>
        <v>4119</v>
      </c>
      <c r="C42" s="48">
        <v>829</v>
      </c>
      <c r="D42" s="48">
        <v>1111</v>
      </c>
      <c r="E42" s="48">
        <v>52</v>
      </c>
      <c r="F42" s="48">
        <v>1232</v>
      </c>
      <c r="G42" s="48">
        <v>291</v>
      </c>
      <c r="H42" s="48">
        <v>490</v>
      </c>
      <c r="I42" s="48">
        <v>81</v>
      </c>
      <c r="J42" s="49">
        <v>33</v>
      </c>
    </row>
    <row r="43" spans="1:10" ht="10" x14ac:dyDescent="0.2">
      <c r="A43" s="34" t="s">
        <v>232</v>
      </c>
      <c r="B43" s="41">
        <f t="shared" si="1"/>
        <v>9033</v>
      </c>
      <c r="C43" s="48">
        <v>2073</v>
      </c>
      <c r="D43" s="48">
        <v>2320</v>
      </c>
      <c r="E43" s="48">
        <v>73</v>
      </c>
      <c r="F43" s="48">
        <v>2324</v>
      </c>
      <c r="G43" s="48">
        <v>541</v>
      </c>
      <c r="H43" s="48">
        <v>1494</v>
      </c>
      <c r="I43" s="48">
        <v>179</v>
      </c>
      <c r="J43" s="49">
        <v>29</v>
      </c>
    </row>
    <row r="44" spans="1:10" ht="10" x14ac:dyDescent="0.2">
      <c r="A44" s="34" t="s">
        <v>233</v>
      </c>
      <c r="B44" s="41">
        <f t="shared" si="1"/>
        <v>4062</v>
      </c>
      <c r="C44" s="48">
        <v>862</v>
      </c>
      <c r="D44" s="48">
        <v>849</v>
      </c>
      <c r="E44" s="48">
        <v>56</v>
      </c>
      <c r="F44" s="48">
        <v>497</v>
      </c>
      <c r="G44" s="48">
        <v>635</v>
      </c>
      <c r="H44" s="48">
        <v>1059</v>
      </c>
      <c r="I44" s="48">
        <v>86</v>
      </c>
      <c r="J44" s="49">
        <v>18</v>
      </c>
    </row>
    <row r="45" spans="1:10" ht="10" x14ac:dyDescent="0.2">
      <c r="A45" s="34" t="s">
        <v>234</v>
      </c>
      <c r="B45" s="41">
        <f t="shared" si="1"/>
        <v>7886</v>
      </c>
      <c r="C45" s="48">
        <v>2779</v>
      </c>
      <c r="D45" s="48">
        <v>2669</v>
      </c>
      <c r="E45" s="48">
        <v>64</v>
      </c>
      <c r="F45" s="48">
        <v>564</v>
      </c>
      <c r="G45" s="48">
        <v>254</v>
      </c>
      <c r="H45" s="48">
        <v>1358</v>
      </c>
      <c r="I45" s="48">
        <v>184</v>
      </c>
      <c r="J45" s="49">
        <v>14</v>
      </c>
    </row>
    <row r="46" spans="1:10" ht="10" x14ac:dyDescent="0.2">
      <c r="A46" s="34" t="s">
        <v>235</v>
      </c>
      <c r="B46" s="41">
        <f t="shared" si="1"/>
        <v>3997</v>
      </c>
      <c r="C46" s="48">
        <v>1625</v>
      </c>
      <c r="D46" s="48">
        <v>1542</v>
      </c>
      <c r="E46" s="48">
        <v>12</v>
      </c>
      <c r="F46" s="48">
        <v>50</v>
      </c>
      <c r="G46" s="48">
        <v>91</v>
      </c>
      <c r="H46" s="48">
        <v>596</v>
      </c>
      <c r="I46" s="48">
        <v>77</v>
      </c>
      <c r="J46" s="49">
        <v>4</v>
      </c>
    </row>
    <row r="47" spans="1:10" ht="10" x14ac:dyDescent="0.2">
      <c r="A47" s="34" t="s">
        <v>236</v>
      </c>
      <c r="B47" s="41">
        <f t="shared" si="1"/>
        <v>3555</v>
      </c>
      <c r="C47" s="48">
        <v>1017</v>
      </c>
      <c r="D47" s="48">
        <v>593</v>
      </c>
      <c r="E47" s="48">
        <v>22</v>
      </c>
      <c r="F47" s="48">
        <v>287</v>
      </c>
      <c r="G47" s="48">
        <v>774</v>
      </c>
      <c r="H47" s="48">
        <v>697</v>
      </c>
      <c r="I47" s="48">
        <v>149</v>
      </c>
      <c r="J47" s="49">
        <v>16</v>
      </c>
    </row>
    <row r="48" spans="1:10" ht="10" x14ac:dyDescent="0.2">
      <c r="A48" s="34" t="s">
        <v>31</v>
      </c>
      <c r="B48" s="41">
        <f t="shared" si="1"/>
        <v>6766</v>
      </c>
      <c r="C48" s="48">
        <v>2195</v>
      </c>
      <c r="D48" s="48">
        <v>1834</v>
      </c>
      <c r="E48" s="48">
        <v>19</v>
      </c>
      <c r="F48" s="48">
        <v>258</v>
      </c>
      <c r="G48" s="48">
        <v>670</v>
      </c>
      <c r="H48" s="48">
        <v>1577</v>
      </c>
      <c r="I48" s="48">
        <v>183</v>
      </c>
      <c r="J48" s="49">
        <v>30</v>
      </c>
    </row>
    <row r="49" spans="1:10" ht="10" x14ac:dyDescent="0.2">
      <c r="A49" s="34" t="s">
        <v>20</v>
      </c>
      <c r="B49" s="41">
        <f t="shared" si="1"/>
        <v>9949</v>
      </c>
      <c r="C49" s="48">
        <v>2585</v>
      </c>
      <c r="D49" s="48">
        <v>2376</v>
      </c>
      <c r="E49" s="48">
        <v>153</v>
      </c>
      <c r="F49" s="48">
        <v>1534</v>
      </c>
      <c r="G49" s="48">
        <v>686</v>
      </c>
      <c r="H49" s="48">
        <v>2416</v>
      </c>
      <c r="I49" s="48">
        <v>148</v>
      </c>
      <c r="J49" s="49">
        <v>51</v>
      </c>
    </row>
    <row r="50" spans="1:10" ht="10" x14ac:dyDescent="0.2">
      <c r="A50" s="34" t="s">
        <v>237</v>
      </c>
      <c r="B50" s="41">
        <f t="shared" si="1"/>
        <v>3544</v>
      </c>
      <c r="C50" s="48">
        <v>864</v>
      </c>
      <c r="D50" s="48">
        <v>877</v>
      </c>
      <c r="E50" s="48">
        <v>35</v>
      </c>
      <c r="F50" s="48">
        <v>728</v>
      </c>
      <c r="G50" s="48">
        <v>151</v>
      </c>
      <c r="H50" s="48">
        <v>765</v>
      </c>
      <c r="I50" s="48">
        <v>103</v>
      </c>
      <c r="J50" s="49">
        <v>21</v>
      </c>
    </row>
    <row r="51" spans="1:10" ht="10" x14ac:dyDescent="0.2">
      <c r="A51" s="34" t="s">
        <v>238</v>
      </c>
      <c r="B51" s="41">
        <f t="shared" si="1"/>
        <v>4382</v>
      </c>
      <c r="C51" s="48">
        <v>1399</v>
      </c>
      <c r="D51" s="48">
        <v>1545</v>
      </c>
      <c r="E51" s="48">
        <v>55</v>
      </c>
      <c r="F51" s="48">
        <v>557</v>
      </c>
      <c r="G51" s="48">
        <v>131</v>
      </c>
      <c r="H51" s="48">
        <v>605</v>
      </c>
      <c r="I51" s="48">
        <v>75</v>
      </c>
      <c r="J51" s="49">
        <v>15</v>
      </c>
    </row>
    <row r="52" spans="1:10" ht="10" x14ac:dyDescent="0.2">
      <c r="A52" s="34" t="s">
        <v>239</v>
      </c>
      <c r="B52" s="41">
        <f t="shared" si="1"/>
        <v>3641</v>
      </c>
      <c r="C52" s="48">
        <v>861</v>
      </c>
      <c r="D52" s="48">
        <v>685</v>
      </c>
      <c r="E52" s="48">
        <v>25</v>
      </c>
      <c r="F52" s="48">
        <v>260</v>
      </c>
      <c r="G52" s="48">
        <v>626</v>
      </c>
      <c r="H52" s="48">
        <v>1025</v>
      </c>
      <c r="I52" s="48">
        <v>145</v>
      </c>
      <c r="J52" s="49">
        <v>14</v>
      </c>
    </row>
    <row r="53" spans="1:10" ht="10" x14ac:dyDescent="0.2">
      <c r="A53" s="34" t="s">
        <v>240</v>
      </c>
      <c r="B53" s="41">
        <f t="shared" si="1"/>
        <v>4889</v>
      </c>
      <c r="C53" s="48">
        <v>1580</v>
      </c>
      <c r="D53" s="48">
        <v>1391</v>
      </c>
      <c r="E53" s="48">
        <v>71</v>
      </c>
      <c r="F53" s="48">
        <v>703</v>
      </c>
      <c r="G53" s="48">
        <v>496</v>
      </c>
      <c r="H53" s="48">
        <v>548</v>
      </c>
      <c r="I53" s="48">
        <v>82</v>
      </c>
      <c r="J53" s="49">
        <v>18</v>
      </c>
    </row>
    <row r="54" spans="1:10" ht="10" x14ac:dyDescent="0.2">
      <c r="A54" s="35" t="s">
        <v>241</v>
      </c>
      <c r="B54" s="41">
        <f t="shared" si="1"/>
        <v>4902</v>
      </c>
      <c r="C54" s="48">
        <v>1064</v>
      </c>
      <c r="D54" s="48">
        <v>1179</v>
      </c>
      <c r="E54" s="48">
        <v>47</v>
      </c>
      <c r="F54" s="48">
        <v>1652</v>
      </c>
      <c r="G54" s="48">
        <v>309</v>
      </c>
      <c r="H54" s="48">
        <v>532</v>
      </c>
      <c r="I54" s="48">
        <v>83</v>
      </c>
      <c r="J54" s="49">
        <v>36</v>
      </c>
    </row>
    <row r="55" spans="1:10" ht="10" x14ac:dyDescent="0.2">
      <c r="A55" s="34" t="s">
        <v>21</v>
      </c>
      <c r="B55" s="41">
        <f t="shared" si="1"/>
        <v>8126</v>
      </c>
      <c r="C55" s="48">
        <v>2136</v>
      </c>
      <c r="D55" s="48">
        <v>2330</v>
      </c>
      <c r="E55" s="48">
        <v>42</v>
      </c>
      <c r="F55" s="48">
        <v>1721</v>
      </c>
      <c r="G55" s="48">
        <v>270</v>
      </c>
      <c r="H55" s="48">
        <v>1454</v>
      </c>
      <c r="I55" s="48">
        <v>125</v>
      </c>
      <c r="J55" s="49">
        <v>48</v>
      </c>
    </row>
    <row r="56" spans="1:10" ht="10" x14ac:dyDescent="0.2">
      <c r="A56" s="34" t="s">
        <v>11</v>
      </c>
      <c r="B56" s="41">
        <f t="shared" si="1"/>
        <v>13034</v>
      </c>
      <c r="C56" s="48">
        <v>907</v>
      </c>
      <c r="D56" s="48">
        <v>1380</v>
      </c>
      <c r="E56" s="48">
        <v>75</v>
      </c>
      <c r="F56" s="48">
        <v>1885</v>
      </c>
      <c r="G56" s="48">
        <v>1958</v>
      </c>
      <c r="H56" s="48">
        <v>6527</v>
      </c>
      <c r="I56" s="48">
        <v>255</v>
      </c>
      <c r="J56" s="49">
        <v>47</v>
      </c>
    </row>
    <row r="57" spans="1:10" ht="10" x14ac:dyDescent="0.2">
      <c r="A57" s="34" t="s">
        <v>242</v>
      </c>
      <c r="B57" s="41">
        <f t="shared" si="1"/>
        <v>9692</v>
      </c>
      <c r="C57" s="48">
        <v>2844</v>
      </c>
      <c r="D57" s="48">
        <v>2710</v>
      </c>
      <c r="E57" s="48">
        <v>244</v>
      </c>
      <c r="F57" s="48">
        <v>1768</v>
      </c>
      <c r="G57" s="48">
        <v>704</v>
      </c>
      <c r="H57" s="48">
        <v>1238</v>
      </c>
      <c r="I57" s="48">
        <v>140</v>
      </c>
      <c r="J57" s="49">
        <v>44</v>
      </c>
    </row>
    <row r="58" spans="1:10" ht="10" x14ac:dyDescent="0.2">
      <c r="A58" s="34" t="s">
        <v>243</v>
      </c>
      <c r="B58" s="41">
        <f t="shared" si="1"/>
        <v>3425</v>
      </c>
      <c r="C58" s="48">
        <v>677</v>
      </c>
      <c r="D58" s="48">
        <v>618</v>
      </c>
      <c r="E58" s="48">
        <v>13</v>
      </c>
      <c r="F58" s="48">
        <v>562</v>
      </c>
      <c r="G58" s="48">
        <v>856</v>
      </c>
      <c r="H58" s="48">
        <v>583</v>
      </c>
      <c r="I58" s="48">
        <v>99</v>
      </c>
      <c r="J58" s="49">
        <v>17</v>
      </c>
    </row>
    <row r="59" spans="1:10" ht="10" x14ac:dyDescent="0.2">
      <c r="A59" s="34" t="s">
        <v>244</v>
      </c>
      <c r="B59" s="41">
        <f t="shared" si="1"/>
        <v>9160</v>
      </c>
      <c r="C59" s="48">
        <v>2560</v>
      </c>
      <c r="D59" s="48">
        <v>2138</v>
      </c>
      <c r="E59" s="48">
        <v>37</v>
      </c>
      <c r="F59" s="48">
        <v>397</v>
      </c>
      <c r="G59" s="48">
        <v>1425</v>
      </c>
      <c r="H59" s="48">
        <v>2387</v>
      </c>
      <c r="I59" s="48">
        <v>206</v>
      </c>
      <c r="J59" s="49">
        <v>10</v>
      </c>
    </row>
    <row r="60" spans="1:10" ht="10" x14ac:dyDescent="0.2">
      <c r="A60" s="34" t="s">
        <v>22</v>
      </c>
      <c r="B60" s="41">
        <f t="shared" si="1"/>
        <v>4913</v>
      </c>
      <c r="C60" s="48">
        <v>477</v>
      </c>
      <c r="D60" s="48">
        <v>330</v>
      </c>
      <c r="E60" s="48">
        <v>34</v>
      </c>
      <c r="F60" s="48">
        <v>2011</v>
      </c>
      <c r="G60" s="48">
        <v>846</v>
      </c>
      <c r="H60" s="48">
        <v>1090</v>
      </c>
      <c r="I60" s="48">
        <v>88</v>
      </c>
      <c r="J60" s="49">
        <v>37</v>
      </c>
    </row>
    <row r="61" spans="1:10" ht="10" x14ac:dyDescent="0.2">
      <c r="A61" s="34" t="s">
        <v>245</v>
      </c>
      <c r="B61" s="41">
        <f t="shared" si="1"/>
        <v>4471</v>
      </c>
      <c r="C61" s="48">
        <v>356</v>
      </c>
      <c r="D61" s="48">
        <v>383</v>
      </c>
      <c r="E61" s="48">
        <v>55</v>
      </c>
      <c r="F61" s="48">
        <v>2133</v>
      </c>
      <c r="G61" s="48">
        <v>769</v>
      </c>
      <c r="H61" s="48">
        <v>628</v>
      </c>
      <c r="I61" s="48">
        <v>87</v>
      </c>
      <c r="J61" s="49">
        <v>60</v>
      </c>
    </row>
    <row r="62" spans="1:10" ht="10" x14ac:dyDescent="0.2">
      <c r="A62" s="34" t="s">
        <v>246</v>
      </c>
      <c r="B62" s="41">
        <f t="shared" si="1"/>
        <v>8380</v>
      </c>
      <c r="C62" s="48">
        <v>1684</v>
      </c>
      <c r="D62" s="48">
        <v>1551</v>
      </c>
      <c r="E62" s="48">
        <v>48</v>
      </c>
      <c r="F62" s="48">
        <v>640</v>
      </c>
      <c r="G62" s="48">
        <v>1044</v>
      </c>
      <c r="H62" s="48">
        <v>3172</v>
      </c>
      <c r="I62" s="48">
        <v>216</v>
      </c>
      <c r="J62" s="49">
        <v>25</v>
      </c>
    </row>
    <row r="63" spans="1:10" ht="10" x14ac:dyDescent="0.2">
      <c r="A63" s="34" t="s">
        <v>12</v>
      </c>
      <c r="B63" s="41">
        <f t="shared" si="1"/>
        <v>4445</v>
      </c>
      <c r="C63" s="48">
        <v>1657</v>
      </c>
      <c r="D63" s="48">
        <v>1483</v>
      </c>
      <c r="E63" s="48">
        <v>52</v>
      </c>
      <c r="F63" s="48">
        <v>159</v>
      </c>
      <c r="G63" s="48">
        <v>405</v>
      </c>
      <c r="H63" s="48">
        <v>619</v>
      </c>
      <c r="I63" s="48">
        <v>62</v>
      </c>
      <c r="J63" s="49">
        <v>8</v>
      </c>
    </row>
    <row r="64" spans="1:10" ht="10" x14ac:dyDescent="0.2">
      <c r="A64" s="35" t="s">
        <v>23</v>
      </c>
      <c r="B64" s="41">
        <f t="shared" si="1"/>
        <v>8587</v>
      </c>
      <c r="C64" s="48">
        <v>2796</v>
      </c>
      <c r="D64" s="48">
        <v>3028</v>
      </c>
      <c r="E64" s="48">
        <v>40</v>
      </c>
      <c r="F64" s="48">
        <v>737</v>
      </c>
      <c r="G64" s="48">
        <v>272</v>
      </c>
      <c r="H64" s="48">
        <v>1499</v>
      </c>
      <c r="I64" s="48">
        <v>197</v>
      </c>
      <c r="J64" s="49">
        <v>18</v>
      </c>
    </row>
    <row r="65" spans="1:10" ht="10" x14ac:dyDescent="0.2">
      <c r="A65" s="35" t="s">
        <v>13</v>
      </c>
      <c r="B65" s="41">
        <f t="shared" si="1"/>
        <v>7784</v>
      </c>
      <c r="C65" s="48">
        <v>2725</v>
      </c>
      <c r="D65" s="48">
        <v>2710</v>
      </c>
      <c r="E65" s="48">
        <v>32</v>
      </c>
      <c r="F65" s="48">
        <v>234</v>
      </c>
      <c r="G65" s="48">
        <v>304</v>
      </c>
      <c r="H65" s="48">
        <v>1554</v>
      </c>
      <c r="I65" s="48">
        <v>211</v>
      </c>
      <c r="J65" s="49">
        <v>14</v>
      </c>
    </row>
    <row r="66" spans="1:10" ht="10" x14ac:dyDescent="0.2">
      <c r="A66" s="35" t="s">
        <v>247</v>
      </c>
      <c r="B66" s="41">
        <f t="shared" si="1"/>
        <v>4934</v>
      </c>
      <c r="C66" s="48">
        <v>1147</v>
      </c>
      <c r="D66" s="48">
        <v>1405</v>
      </c>
      <c r="E66" s="48">
        <v>64</v>
      </c>
      <c r="F66" s="48">
        <v>1054</v>
      </c>
      <c r="G66" s="48">
        <v>507</v>
      </c>
      <c r="H66" s="48">
        <v>650</v>
      </c>
      <c r="I66" s="48">
        <v>84</v>
      </c>
      <c r="J66" s="49">
        <v>23</v>
      </c>
    </row>
    <row r="67" spans="1:10" ht="10" x14ac:dyDescent="0.2">
      <c r="A67" s="35" t="s">
        <v>248</v>
      </c>
      <c r="B67" s="41">
        <f t="shared" si="1"/>
        <v>4585</v>
      </c>
      <c r="C67" s="48">
        <v>1016</v>
      </c>
      <c r="D67" s="48">
        <v>1411</v>
      </c>
      <c r="E67" s="48">
        <v>27</v>
      </c>
      <c r="F67" s="48">
        <v>823</v>
      </c>
      <c r="G67" s="48">
        <v>536</v>
      </c>
      <c r="H67" s="48">
        <v>664</v>
      </c>
      <c r="I67" s="48">
        <v>84</v>
      </c>
      <c r="J67" s="49">
        <v>24</v>
      </c>
    </row>
    <row r="68" spans="1:10" ht="10" x14ac:dyDescent="0.2">
      <c r="A68" s="35" t="s">
        <v>24</v>
      </c>
      <c r="B68" s="41">
        <f t="shared" si="1"/>
        <v>8768</v>
      </c>
      <c r="C68" s="48">
        <v>2901</v>
      </c>
      <c r="D68" s="48">
        <v>2664</v>
      </c>
      <c r="E68" s="48">
        <v>45</v>
      </c>
      <c r="F68" s="48">
        <v>1328</v>
      </c>
      <c r="G68" s="48">
        <v>328</v>
      </c>
      <c r="H68" s="48">
        <v>1322</v>
      </c>
      <c r="I68" s="48">
        <v>148</v>
      </c>
      <c r="J68" s="49">
        <v>32</v>
      </c>
    </row>
    <row r="69" spans="1:10" ht="10" x14ac:dyDescent="0.2">
      <c r="A69" s="35" t="s">
        <v>249</v>
      </c>
      <c r="B69" s="41">
        <f t="shared" si="1"/>
        <v>4441</v>
      </c>
      <c r="C69" s="48">
        <v>1220</v>
      </c>
      <c r="D69" s="48">
        <v>1330</v>
      </c>
      <c r="E69" s="48">
        <v>43</v>
      </c>
      <c r="F69" s="48">
        <v>818</v>
      </c>
      <c r="G69" s="48">
        <v>287</v>
      </c>
      <c r="H69" s="48">
        <v>652</v>
      </c>
      <c r="I69" s="48">
        <v>71</v>
      </c>
      <c r="J69" s="49">
        <v>20</v>
      </c>
    </row>
    <row r="70" spans="1:10" ht="10" x14ac:dyDescent="0.2">
      <c r="A70" s="35" t="s">
        <v>25</v>
      </c>
      <c r="B70" s="41">
        <f t="shared" si="1"/>
        <v>5266</v>
      </c>
      <c r="C70" s="48">
        <v>1103</v>
      </c>
      <c r="D70" s="48">
        <v>1256</v>
      </c>
      <c r="E70" s="48">
        <v>95</v>
      </c>
      <c r="F70" s="48">
        <v>1707</v>
      </c>
      <c r="G70" s="48">
        <v>398</v>
      </c>
      <c r="H70" s="48">
        <v>593</v>
      </c>
      <c r="I70" s="48">
        <v>81</v>
      </c>
      <c r="J70" s="49">
        <v>33</v>
      </c>
    </row>
    <row r="71" spans="1:10" ht="10" x14ac:dyDescent="0.2">
      <c r="A71" s="35" t="s">
        <v>26</v>
      </c>
      <c r="B71" s="41">
        <f t="shared" si="1"/>
        <v>8166</v>
      </c>
      <c r="C71" s="48">
        <v>2880</v>
      </c>
      <c r="D71" s="48">
        <v>2680</v>
      </c>
      <c r="E71" s="48">
        <v>49</v>
      </c>
      <c r="F71" s="48">
        <v>939</v>
      </c>
      <c r="G71" s="48">
        <v>224</v>
      </c>
      <c r="H71" s="48">
        <v>1255</v>
      </c>
      <c r="I71" s="48">
        <v>121</v>
      </c>
      <c r="J71" s="49">
        <v>18</v>
      </c>
    </row>
    <row r="72" spans="1:10" ht="10" x14ac:dyDescent="0.2">
      <c r="A72" s="35" t="s">
        <v>250</v>
      </c>
      <c r="B72" s="41">
        <f t="shared" si="1"/>
        <v>5354</v>
      </c>
      <c r="C72" s="48">
        <v>1848</v>
      </c>
      <c r="D72" s="48">
        <v>1215</v>
      </c>
      <c r="E72" s="48">
        <v>9</v>
      </c>
      <c r="F72" s="48">
        <v>348</v>
      </c>
      <c r="G72" s="48">
        <v>386</v>
      </c>
      <c r="H72" s="48">
        <v>1310</v>
      </c>
      <c r="I72" s="48">
        <v>227</v>
      </c>
      <c r="J72" s="49">
        <v>11</v>
      </c>
    </row>
    <row r="73" spans="1:10" ht="10" x14ac:dyDescent="0.2">
      <c r="A73" s="35" t="s">
        <v>251</v>
      </c>
      <c r="B73" s="41">
        <f t="shared" si="1"/>
        <v>10720</v>
      </c>
      <c r="C73" s="48">
        <v>1324</v>
      </c>
      <c r="D73" s="48">
        <v>1567</v>
      </c>
      <c r="E73" s="48">
        <v>68</v>
      </c>
      <c r="F73" s="48">
        <v>1112</v>
      </c>
      <c r="G73" s="48">
        <v>1698</v>
      </c>
      <c r="H73" s="48">
        <v>4588</v>
      </c>
      <c r="I73" s="48">
        <v>323</v>
      </c>
      <c r="J73" s="49">
        <v>40</v>
      </c>
    </row>
    <row r="74" spans="1:10" ht="10" x14ac:dyDescent="0.2">
      <c r="A74" s="35" t="s">
        <v>32</v>
      </c>
      <c r="B74" s="41">
        <f t="shared" si="1"/>
        <v>4248</v>
      </c>
      <c r="C74" s="48">
        <v>1214</v>
      </c>
      <c r="D74" s="48">
        <v>1473</v>
      </c>
      <c r="E74" s="48">
        <v>37</v>
      </c>
      <c r="F74" s="48">
        <v>475</v>
      </c>
      <c r="G74" s="48">
        <v>114</v>
      </c>
      <c r="H74" s="48">
        <v>831</v>
      </c>
      <c r="I74" s="48">
        <v>88</v>
      </c>
      <c r="J74" s="49">
        <v>16</v>
      </c>
    </row>
    <row r="75" spans="1:10" ht="10" x14ac:dyDescent="0.2">
      <c r="A75" s="35" t="s">
        <v>252</v>
      </c>
      <c r="B75" s="41">
        <f t="shared" si="1"/>
        <v>7742</v>
      </c>
      <c r="C75" s="48">
        <v>1978</v>
      </c>
      <c r="D75" s="48">
        <v>1344</v>
      </c>
      <c r="E75" s="48">
        <v>43</v>
      </c>
      <c r="F75" s="48">
        <v>745</v>
      </c>
      <c r="G75" s="48">
        <v>1605</v>
      </c>
      <c r="H75" s="48">
        <v>1712</v>
      </c>
      <c r="I75" s="48">
        <v>301</v>
      </c>
      <c r="J75" s="49">
        <v>14</v>
      </c>
    </row>
    <row r="76" spans="1:10" ht="10" x14ac:dyDescent="0.2">
      <c r="A76" s="35" t="s">
        <v>253</v>
      </c>
      <c r="B76" s="41">
        <f t="shared" si="1"/>
        <v>5427</v>
      </c>
      <c r="C76" s="48">
        <v>1872</v>
      </c>
      <c r="D76" s="48">
        <v>1286</v>
      </c>
      <c r="E76" s="48">
        <v>11</v>
      </c>
      <c r="F76" s="48">
        <v>156</v>
      </c>
      <c r="G76" s="48">
        <v>475</v>
      </c>
      <c r="H76" s="48">
        <v>1413</v>
      </c>
      <c r="I76" s="48">
        <v>205</v>
      </c>
      <c r="J76" s="49">
        <v>9</v>
      </c>
    </row>
    <row r="77" spans="1:10" ht="10" x14ac:dyDescent="0.2">
      <c r="A77" s="35" t="s">
        <v>254</v>
      </c>
      <c r="B77" s="41">
        <f t="shared" ref="B77:B91" si="2">SUM(C77:J77)</f>
        <v>4364</v>
      </c>
      <c r="C77" s="48">
        <v>1190</v>
      </c>
      <c r="D77" s="48">
        <v>1475</v>
      </c>
      <c r="E77" s="48">
        <v>43</v>
      </c>
      <c r="F77" s="48">
        <v>349</v>
      </c>
      <c r="G77" s="48">
        <v>220</v>
      </c>
      <c r="H77" s="48">
        <v>966</v>
      </c>
      <c r="I77" s="48">
        <v>115</v>
      </c>
      <c r="J77" s="49">
        <v>6</v>
      </c>
    </row>
    <row r="78" spans="1:10" ht="10" x14ac:dyDescent="0.2">
      <c r="A78" s="35" t="s">
        <v>27</v>
      </c>
      <c r="B78" s="41">
        <f t="shared" si="2"/>
        <v>9211</v>
      </c>
      <c r="C78" s="48">
        <v>2174</v>
      </c>
      <c r="D78" s="48">
        <v>2208</v>
      </c>
      <c r="E78" s="48">
        <v>81</v>
      </c>
      <c r="F78" s="48">
        <v>1070</v>
      </c>
      <c r="G78" s="48">
        <v>893</v>
      </c>
      <c r="H78" s="48">
        <v>2516</v>
      </c>
      <c r="I78" s="48">
        <v>231</v>
      </c>
      <c r="J78" s="49">
        <v>38</v>
      </c>
    </row>
    <row r="79" spans="1:10" ht="10" x14ac:dyDescent="0.2">
      <c r="A79" s="35" t="s">
        <v>28</v>
      </c>
      <c r="B79" s="41">
        <f t="shared" si="2"/>
        <v>3858</v>
      </c>
      <c r="C79" s="48">
        <v>1823</v>
      </c>
      <c r="D79" s="48">
        <v>1299</v>
      </c>
      <c r="E79" s="48">
        <v>10</v>
      </c>
      <c r="F79" s="48">
        <v>80</v>
      </c>
      <c r="G79" s="48">
        <v>167</v>
      </c>
      <c r="H79" s="48">
        <v>418</v>
      </c>
      <c r="I79" s="48">
        <v>55</v>
      </c>
      <c r="J79" s="49">
        <v>6</v>
      </c>
    </row>
    <row r="80" spans="1:10" ht="10" x14ac:dyDescent="0.2">
      <c r="A80" s="35" t="s">
        <v>255</v>
      </c>
      <c r="B80" s="41">
        <f t="shared" si="2"/>
        <v>4247</v>
      </c>
      <c r="C80" s="48">
        <v>1864</v>
      </c>
      <c r="D80" s="48">
        <v>1485</v>
      </c>
      <c r="E80" s="48">
        <v>3</v>
      </c>
      <c r="F80" s="48">
        <v>230</v>
      </c>
      <c r="G80" s="48">
        <v>177</v>
      </c>
      <c r="H80" s="48">
        <v>435</v>
      </c>
      <c r="I80" s="48">
        <v>52</v>
      </c>
      <c r="J80" s="49">
        <v>1</v>
      </c>
    </row>
    <row r="81" spans="1:10" ht="10" x14ac:dyDescent="0.2">
      <c r="A81" s="35" t="s">
        <v>256</v>
      </c>
      <c r="B81" s="41">
        <f t="shared" si="2"/>
        <v>4245</v>
      </c>
      <c r="C81" s="48">
        <v>1394</v>
      </c>
      <c r="D81" s="48">
        <v>1335</v>
      </c>
      <c r="E81" s="48">
        <v>21</v>
      </c>
      <c r="F81" s="48">
        <v>743</v>
      </c>
      <c r="G81" s="48">
        <v>124</v>
      </c>
      <c r="H81" s="48">
        <v>546</v>
      </c>
      <c r="I81" s="48">
        <v>63</v>
      </c>
      <c r="J81" s="49">
        <v>19</v>
      </c>
    </row>
    <row r="82" spans="1:10" ht="10" x14ac:dyDescent="0.2">
      <c r="A82" s="35" t="s">
        <v>257</v>
      </c>
      <c r="B82" s="41">
        <f t="shared" si="2"/>
        <v>4728</v>
      </c>
      <c r="C82" s="48">
        <v>1981</v>
      </c>
      <c r="D82" s="48">
        <v>1858</v>
      </c>
      <c r="E82" s="48">
        <v>13</v>
      </c>
      <c r="F82" s="48">
        <v>217</v>
      </c>
      <c r="G82" s="48">
        <v>168</v>
      </c>
      <c r="H82" s="48">
        <v>434</v>
      </c>
      <c r="I82" s="48">
        <v>52</v>
      </c>
      <c r="J82" s="49">
        <v>5</v>
      </c>
    </row>
    <row r="83" spans="1:10" ht="10" x14ac:dyDescent="0.2">
      <c r="A83" s="35" t="s">
        <v>33</v>
      </c>
      <c r="B83" s="41">
        <f t="shared" si="2"/>
        <v>4159</v>
      </c>
      <c r="C83" s="48">
        <v>1615</v>
      </c>
      <c r="D83" s="48">
        <v>1420</v>
      </c>
      <c r="E83" s="48">
        <v>7</v>
      </c>
      <c r="F83" s="48">
        <v>124</v>
      </c>
      <c r="G83" s="48">
        <v>82</v>
      </c>
      <c r="H83" s="48">
        <v>822</v>
      </c>
      <c r="I83" s="48">
        <v>76</v>
      </c>
      <c r="J83" s="49">
        <v>13</v>
      </c>
    </row>
    <row r="84" spans="1:10" ht="10" x14ac:dyDescent="0.2">
      <c r="A84" s="35" t="s">
        <v>29</v>
      </c>
      <c r="B84" s="41">
        <f t="shared" si="2"/>
        <v>8296</v>
      </c>
      <c r="C84" s="48">
        <v>3545</v>
      </c>
      <c r="D84" s="48">
        <v>3017</v>
      </c>
      <c r="E84" s="48">
        <v>58</v>
      </c>
      <c r="F84" s="48">
        <v>273</v>
      </c>
      <c r="G84" s="48">
        <v>309</v>
      </c>
      <c r="H84" s="48">
        <v>962</v>
      </c>
      <c r="I84" s="48">
        <v>123</v>
      </c>
      <c r="J84" s="49">
        <v>9</v>
      </c>
    </row>
    <row r="85" spans="1:10" ht="10" x14ac:dyDescent="0.2">
      <c r="A85" s="35" t="s">
        <v>258</v>
      </c>
      <c r="B85" s="41">
        <f t="shared" si="2"/>
        <v>7034</v>
      </c>
      <c r="C85" s="48">
        <v>3062</v>
      </c>
      <c r="D85" s="48">
        <v>2502</v>
      </c>
      <c r="E85" s="48">
        <v>40</v>
      </c>
      <c r="F85" s="48">
        <v>123</v>
      </c>
      <c r="G85" s="48">
        <v>478</v>
      </c>
      <c r="H85" s="48">
        <v>712</v>
      </c>
      <c r="I85" s="48">
        <v>106</v>
      </c>
      <c r="J85" s="49">
        <v>11</v>
      </c>
    </row>
    <row r="86" spans="1:10" ht="10" x14ac:dyDescent="0.2">
      <c r="A86" s="35" t="s">
        <v>259</v>
      </c>
      <c r="B86" s="41">
        <f t="shared" si="2"/>
        <v>3790</v>
      </c>
      <c r="C86" s="48">
        <v>1874</v>
      </c>
      <c r="D86" s="48">
        <v>1343</v>
      </c>
      <c r="E86" s="48">
        <v>4</v>
      </c>
      <c r="F86" s="48">
        <v>93</v>
      </c>
      <c r="G86" s="48">
        <v>45</v>
      </c>
      <c r="H86" s="48">
        <v>383</v>
      </c>
      <c r="I86" s="48">
        <v>43</v>
      </c>
      <c r="J86" s="49">
        <v>5</v>
      </c>
    </row>
    <row r="87" spans="1:10" ht="10" x14ac:dyDescent="0.2">
      <c r="A87" s="35" t="s">
        <v>260</v>
      </c>
      <c r="B87" s="41">
        <f t="shared" si="2"/>
        <v>4050</v>
      </c>
      <c r="C87" s="48">
        <v>766</v>
      </c>
      <c r="D87" s="48">
        <v>1025</v>
      </c>
      <c r="E87" s="48">
        <v>8</v>
      </c>
      <c r="F87" s="48">
        <v>883</v>
      </c>
      <c r="G87" s="48">
        <v>231</v>
      </c>
      <c r="H87" s="48">
        <v>1006</v>
      </c>
      <c r="I87" s="48">
        <v>103</v>
      </c>
      <c r="J87" s="49">
        <v>28</v>
      </c>
    </row>
    <row r="88" spans="1:10" ht="10" x14ac:dyDescent="0.2">
      <c r="A88" s="35" t="s">
        <v>261</v>
      </c>
      <c r="B88" s="41">
        <f t="shared" si="2"/>
        <v>3693</v>
      </c>
      <c r="C88" s="48">
        <v>975</v>
      </c>
      <c r="D88" s="48">
        <v>1040</v>
      </c>
      <c r="E88" s="48">
        <v>26</v>
      </c>
      <c r="F88" s="48">
        <v>432</v>
      </c>
      <c r="G88" s="48">
        <v>315</v>
      </c>
      <c r="H88" s="48">
        <v>800</v>
      </c>
      <c r="I88" s="48">
        <v>93</v>
      </c>
      <c r="J88" s="49">
        <v>12</v>
      </c>
    </row>
    <row r="89" spans="1:10" ht="10" x14ac:dyDescent="0.2">
      <c r="A89" s="35" t="s">
        <v>262</v>
      </c>
      <c r="B89" s="41">
        <f t="shared" si="2"/>
        <v>9652</v>
      </c>
      <c r="C89" s="48">
        <v>2478</v>
      </c>
      <c r="D89" s="48">
        <v>2065</v>
      </c>
      <c r="E89" s="48">
        <v>132</v>
      </c>
      <c r="F89" s="48">
        <v>1732</v>
      </c>
      <c r="G89" s="48">
        <v>1250</v>
      </c>
      <c r="H89" s="48">
        <v>1814</v>
      </c>
      <c r="I89" s="48">
        <v>158</v>
      </c>
      <c r="J89" s="49">
        <v>23</v>
      </c>
    </row>
    <row r="90" spans="1:10" ht="10" x14ac:dyDescent="0.2">
      <c r="A90" s="35" t="s">
        <v>263</v>
      </c>
      <c r="B90" s="41">
        <f t="shared" si="2"/>
        <v>4209</v>
      </c>
      <c r="C90" s="48">
        <v>1531</v>
      </c>
      <c r="D90" s="48">
        <v>1328</v>
      </c>
      <c r="E90" s="48">
        <v>8</v>
      </c>
      <c r="F90" s="48">
        <v>498</v>
      </c>
      <c r="G90" s="48">
        <v>184</v>
      </c>
      <c r="H90" s="48">
        <v>579</v>
      </c>
      <c r="I90" s="48">
        <v>71</v>
      </c>
      <c r="J90" s="49">
        <v>10</v>
      </c>
    </row>
    <row r="91" spans="1:10" thickBot="1" x14ac:dyDescent="0.25">
      <c r="A91" s="36" t="s">
        <v>264</v>
      </c>
      <c r="B91" s="79">
        <f t="shared" si="2"/>
        <v>4290</v>
      </c>
      <c r="C91" s="80">
        <v>1066</v>
      </c>
      <c r="D91" s="80">
        <v>1192</v>
      </c>
      <c r="E91" s="80">
        <v>23</v>
      </c>
      <c r="F91" s="80">
        <v>683</v>
      </c>
      <c r="G91" s="80">
        <v>357</v>
      </c>
      <c r="H91" s="80">
        <v>868</v>
      </c>
      <c r="I91" s="80">
        <v>77</v>
      </c>
      <c r="J91" s="81">
        <v>24</v>
      </c>
    </row>
    <row r="92" spans="1:10" x14ac:dyDescent="0.25">
      <c r="A92" s="5"/>
      <c r="B92" s="6"/>
      <c r="C92" s="6"/>
      <c r="D92" s="6"/>
      <c r="E92" s="6"/>
      <c r="F92" s="6"/>
      <c r="G92" s="6"/>
      <c r="H92" s="6"/>
      <c r="I92" s="6"/>
      <c r="J92" s="18"/>
    </row>
    <row r="93" spans="1:10" x14ac:dyDescent="0.25">
      <c r="A93" s="5"/>
      <c r="B93" s="6"/>
      <c r="C93" s="6"/>
      <c r="D93" s="6"/>
      <c r="E93" s="6"/>
      <c r="F93" s="6"/>
      <c r="G93" s="6"/>
      <c r="H93" s="6"/>
      <c r="I93" s="6"/>
      <c r="J93" s="6"/>
    </row>
    <row r="94" spans="1:10" x14ac:dyDescent="0.25">
      <c r="A94" s="5"/>
    </row>
    <row r="95" spans="1:10" x14ac:dyDescent="0.25">
      <c r="A95" s="5"/>
    </row>
    <row r="96" spans="1:10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</sheetData>
  <sheetProtection sheet="1" objects="1" scenarios="1"/>
  <phoneticPr fontId="0" type="noConversion"/>
  <pageMargins left="0.35433070866141736" right="0.35433070866141736" top="0.31496062992125984" bottom="0.9055118110236221" header="0.51181102362204722" footer="0.51181102362204722"/>
  <pageSetup paperSize="9" scale="81" orientation="portrait" r:id="rId1"/>
  <headerFooter alignWithMargins="0">
    <oddFooter xml:space="preserve">&amp;L&amp;8Source: ONS,  Crown Copyright
Transport and Connectivity, Place, Prosperity &amp; Sustainability, www.birmingham.gov.uk/census, brenda.henry@birmingham.gov.uk, 0121 303 4208
</oddFooter>
  </headerFooter>
  <ignoredErrors>
    <ignoredError sqref="A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T274"/>
  <sheetViews>
    <sheetView workbookViewId="0">
      <pane xSplit="1" ySplit="5" topLeftCell="B6" activePane="bottomRight" state="frozen"/>
      <selection activeCell="A9" sqref="A9"/>
      <selection pane="topRight" activeCell="A9" sqref="A9"/>
      <selection pane="bottomLeft" activeCell="A9" sqref="A9"/>
      <selection pane="bottomRight" activeCell="C24" sqref="C24"/>
    </sheetView>
  </sheetViews>
  <sheetFormatPr defaultColWidth="9.90625" defaultRowHeight="10.5" x14ac:dyDescent="0.25"/>
  <cols>
    <col min="1" max="1" width="22" style="1" customWidth="1"/>
    <col min="2" max="2" width="11.08984375" style="6" bestFit="1" customWidth="1"/>
    <col min="3" max="9" width="9.90625" style="2" customWidth="1"/>
    <col min="10" max="20" width="9.90625" style="14" customWidth="1"/>
    <col min="21" max="16384" width="9.90625" style="2"/>
  </cols>
  <sheetData>
    <row r="1" spans="1:17" ht="13" x14ac:dyDescent="0.3">
      <c r="A1" s="21" t="str">
        <f>Introduction!A1</f>
        <v>2021 Census: Key Statistics for Birmingham and it's constituent areas</v>
      </c>
      <c r="B1" s="2"/>
      <c r="E1" s="3" t="s">
        <v>0</v>
      </c>
      <c r="F1" s="11"/>
      <c r="G1" s="12"/>
      <c r="H1" s="13"/>
      <c r="I1" s="13"/>
      <c r="J1" s="27"/>
    </row>
    <row r="2" spans="1:17" ht="13" x14ac:dyDescent="0.3">
      <c r="A2" s="20" t="str">
        <f>Introduction!A2</f>
        <v>Tenure</v>
      </c>
      <c r="F2" s="11"/>
      <c r="G2" s="12"/>
      <c r="H2" s="13"/>
      <c r="I2" s="13"/>
    </row>
    <row r="3" spans="1:17" ht="10" x14ac:dyDescent="0.2">
      <c r="A3" s="2"/>
      <c r="B3" s="18"/>
      <c r="C3" s="14"/>
      <c r="D3" s="14"/>
      <c r="E3" s="14"/>
      <c r="F3" s="14"/>
      <c r="G3" s="14"/>
      <c r="H3" s="14"/>
      <c r="I3" s="14"/>
    </row>
    <row r="4" spans="1:17" thickBot="1" x14ac:dyDescent="0.25">
      <c r="A4" s="17" t="s">
        <v>1</v>
      </c>
      <c r="B4" s="18"/>
      <c r="C4" s="14"/>
      <c r="D4" s="14"/>
      <c r="E4" s="14"/>
      <c r="F4" s="14"/>
      <c r="G4" s="14"/>
      <c r="H4" s="14"/>
      <c r="I4" s="14"/>
    </row>
    <row r="5" spans="1:17" s="4" customFormat="1" ht="57" customHeight="1" thickBot="1" x14ac:dyDescent="0.3">
      <c r="A5" s="69"/>
      <c r="B5" s="70" t="s">
        <v>1</v>
      </c>
      <c r="C5" s="71" t="s">
        <v>127</v>
      </c>
      <c r="D5" s="71" t="s">
        <v>128</v>
      </c>
      <c r="E5" s="71" t="s">
        <v>125</v>
      </c>
      <c r="F5" s="71" t="s">
        <v>129</v>
      </c>
      <c r="G5" s="72" t="s">
        <v>286</v>
      </c>
      <c r="H5" s="71" t="s">
        <v>130</v>
      </c>
      <c r="I5" s="71" t="s">
        <v>131</v>
      </c>
      <c r="J5" s="73" t="s">
        <v>126</v>
      </c>
    </row>
    <row r="6" spans="1:17" ht="10" x14ac:dyDescent="0.2">
      <c r="A6" s="29" t="s">
        <v>2</v>
      </c>
      <c r="B6" s="30">
        <f>number!B6</f>
        <v>24783202</v>
      </c>
      <c r="C6" s="32">
        <f>number!C6/number!$B6*100</f>
        <v>32.831843116962851</v>
      </c>
      <c r="D6" s="32">
        <f>number!D6/number!$B6*100</f>
        <v>28.73800972126201</v>
      </c>
      <c r="E6" s="32">
        <f>number!E6/number!$B6*100</f>
        <v>0.9693420567689357</v>
      </c>
      <c r="F6" s="32">
        <f>number!F6/number!$B6*100</f>
        <v>8.3193003067158156</v>
      </c>
      <c r="G6" s="32">
        <f>number!G6/number!$B6*100</f>
        <v>8.7396576116354936</v>
      </c>
      <c r="H6" s="32">
        <f>number!H6/number!$B6*100</f>
        <v>18.030495010289631</v>
      </c>
      <c r="I6" s="32">
        <f>number!I6/number!$B6*100</f>
        <v>2.2394079667348876</v>
      </c>
      <c r="J6" s="66">
        <f>number!J6/number!$B6*100</f>
        <v>0.13194420963037787</v>
      </c>
    </row>
    <row r="7" spans="1:17" ht="10" x14ac:dyDescent="0.2">
      <c r="A7" s="24" t="s">
        <v>3</v>
      </c>
      <c r="B7" s="30">
        <f>number!B7</f>
        <v>23436085</v>
      </c>
      <c r="C7" s="32">
        <f>number!C7/number!$B7*100</f>
        <v>32.533987651947839</v>
      </c>
      <c r="D7" s="32">
        <f>number!D7/number!$B7*100</f>
        <v>28.77772460716028</v>
      </c>
      <c r="E7" s="32">
        <f>number!E7/number!$B7*100</f>
        <v>1.0067850496360633</v>
      </c>
      <c r="F7" s="32">
        <f>number!F7/number!$B7*100</f>
        <v>8.2998162875753358</v>
      </c>
      <c r="G7" s="32">
        <f>number!G7/number!$B7*100</f>
        <v>8.7920444050275464</v>
      </c>
      <c r="H7" s="32">
        <f>number!H7/number!$B7*100</f>
        <v>18.235507338363043</v>
      </c>
      <c r="I7" s="32">
        <f>number!I7/number!$B7*100</f>
        <v>2.2239209321864126</v>
      </c>
      <c r="J7" s="66">
        <f>number!J7/number!$B7*100</f>
        <v>0.13021372810347803</v>
      </c>
    </row>
    <row r="8" spans="1:17" ht="10" x14ac:dyDescent="0.2">
      <c r="A8" s="24" t="s">
        <v>4</v>
      </c>
      <c r="B8" s="30">
        <f>number!B8</f>
        <v>2429494</v>
      </c>
      <c r="C8" s="32">
        <f>number!C8/number!$B8*100</f>
        <v>34.411033737889454</v>
      </c>
      <c r="D8" s="32">
        <f>number!D8/number!$B8*100</f>
        <v>28.389862251151886</v>
      </c>
      <c r="E8" s="32">
        <f>number!E8/number!$B8*100</f>
        <v>0.80465314999748927</v>
      </c>
      <c r="F8" s="32">
        <f>number!F8/number!$B8*100</f>
        <v>9.5681240620474881</v>
      </c>
      <c r="G8" s="32">
        <f>number!G8/number!$B8*100</f>
        <v>8.6797909358903542</v>
      </c>
      <c r="H8" s="32">
        <f>number!H8/number!$B8*100</f>
        <v>15.880220325713914</v>
      </c>
      <c r="I8" s="32">
        <f>number!I8/number!$B8*100</f>
        <v>2.0611287782558838</v>
      </c>
      <c r="J8" s="66">
        <f>number!J8/number!$B8*100</f>
        <v>0.20518675905353131</v>
      </c>
    </row>
    <row r="9" spans="1:17" ht="10" x14ac:dyDescent="0.2">
      <c r="A9" s="24" t="s">
        <v>5</v>
      </c>
      <c r="B9" s="30">
        <f>number!B9</f>
        <v>1131760</v>
      </c>
      <c r="C9" s="32">
        <f>number!C9/number!$B9*100</f>
        <v>30.483494733865836</v>
      </c>
      <c r="D9" s="32">
        <f>number!D9/number!$B9*100</f>
        <v>26.964374072241466</v>
      </c>
      <c r="E9" s="32">
        <f>number!E9/number!$B9*100</f>
        <v>0.66339153177352084</v>
      </c>
      <c r="F9" s="32">
        <f>number!F9/number!$B9*100</f>
        <v>13.448611012935604</v>
      </c>
      <c r="G9" s="32">
        <f>number!G9/number!$B9*100</f>
        <v>8.5074574114653281</v>
      </c>
      <c r="H9" s="32">
        <f>number!H9/number!$B9*100</f>
        <v>17.640754223510285</v>
      </c>
      <c r="I9" s="32">
        <f>number!I9/number!$B9*100</f>
        <v>1.9684385382059799</v>
      </c>
      <c r="J9" s="66">
        <f>number!J9/number!$B9*100</f>
        <v>0.32347847600197921</v>
      </c>
    </row>
    <row r="10" spans="1:17" thickBot="1" x14ac:dyDescent="0.25">
      <c r="A10" s="38" t="s">
        <v>6</v>
      </c>
      <c r="B10" s="30">
        <f>number!B10</f>
        <v>423455</v>
      </c>
      <c r="C10" s="32">
        <f>number!C10/number!$B10*100</f>
        <v>27.150464630244066</v>
      </c>
      <c r="D10" s="32">
        <f>number!D10/number!$B10*100</f>
        <v>25.515344015302688</v>
      </c>
      <c r="E10" s="32">
        <f>number!E10/number!$B10*100</f>
        <v>0.85983162319490847</v>
      </c>
      <c r="F10" s="32">
        <f>number!F10/number!$B10*100</f>
        <v>13.840667839557922</v>
      </c>
      <c r="G10" s="32">
        <f>number!G10/number!$B10*100</f>
        <v>9.6562798880636667</v>
      </c>
      <c r="H10" s="32">
        <f>number!H10/number!$B10*100</f>
        <v>20.467109846382733</v>
      </c>
      <c r="I10" s="32">
        <f>number!I10/number!$B10*100</f>
        <v>2.137181046392179</v>
      </c>
      <c r="J10" s="66">
        <f>number!J10/number!$B10*100</f>
        <v>0.37312111086183891</v>
      </c>
      <c r="K10" s="15"/>
      <c r="L10" s="15"/>
      <c r="M10" s="15"/>
      <c r="N10" s="15"/>
      <c r="O10" s="15"/>
      <c r="P10" s="15"/>
      <c r="Q10" s="15"/>
    </row>
    <row r="11" spans="1:17" ht="11" thickBot="1" x14ac:dyDescent="0.3">
      <c r="A11" s="43" t="s">
        <v>265</v>
      </c>
      <c r="B11" s="44"/>
      <c r="C11" s="46"/>
      <c r="D11" s="46"/>
      <c r="E11" s="46"/>
      <c r="F11" s="46"/>
      <c r="G11" s="46"/>
      <c r="H11" s="46"/>
      <c r="I11" s="46"/>
      <c r="J11" s="47"/>
    </row>
    <row r="12" spans="1:17" ht="10" x14ac:dyDescent="0.2">
      <c r="A12" s="29" t="s">
        <v>7</v>
      </c>
      <c r="B12" s="30">
        <f>number!B12</f>
        <v>40588</v>
      </c>
      <c r="C12" s="32">
        <f>number!C12/number!$B12*100</f>
        <v>26.017542130679018</v>
      </c>
      <c r="D12" s="32">
        <f>number!D12/number!$B12*100</f>
        <v>23.566078643934169</v>
      </c>
      <c r="E12" s="32">
        <f>number!E12/number!$B12*100</f>
        <v>1.1013107322361291</v>
      </c>
      <c r="F12" s="32">
        <f>number!F12/number!$B12*100</f>
        <v>16.963141815314874</v>
      </c>
      <c r="G12" s="32">
        <f>number!G12/number!$B12*100</f>
        <v>8.0738149206662069</v>
      </c>
      <c r="H12" s="32">
        <f>number!H12/number!$B12*100</f>
        <v>21.954764955159163</v>
      </c>
      <c r="I12" s="32">
        <f>number!I12/number!$B12*100</f>
        <v>1.8798659702375087</v>
      </c>
      <c r="J12" s="66">
        <f>number!J12/number!$B12*100</f>
        <v>0.44348083177293784</v>
      </c>
    </row>
    <row r="13" spans="1:17" ht="10" x14ac:dyDescent="0.2">
      <c r="A13" s="24" t="s">
        <v>8</v>
      </c>
      <c r="B13" s="30">
        <f>number!B13</f>
        <v>42307</v>
      </c>
      <c r="C13" s="32">
        <f>number!C13/number!$B13*100</f>
        <v>22.811827829909944</v>
      </c>
      <c r="D13" s="32">
        <f>number!D13/number!$B13*100</f>
        <v>25.144775096319762</v>
      </c>
      <c r="E13" s="32">
        <f>number!E13/number!$B13*100</f>
        <v>1.0400170184603021</v>
      </c>
      <c r="F13" s="32">
        <f>number!F13/number!$B13*100</f>
        <v>15.609709977072352</v>
      </c>
      <c r="G13" s="32">
        <f>number!G13/number!$B13*100</f>
        <v>13.056940931760701</v>
      </c>
      <c r="H13" s="32">
        <f>number!H13/number!$B13*100</f>
        <v>19.890325478053278</v>
      </c>
      <c r="I13" s="32">
        <f>number!I13/number!$B13*100</f>
        <v>1.9996690854941261</v>
      </c>
      <c r="J13" s="66">
        <f>number!J13/number!$B13*100</f>
        <v>0.44673458292953888</v>
      </c>
    </row>
    <row r="14" spans="1:17" ht="10" x14ac:dyDescent="0.2">
      <c r="A14" s="24" t="s">
        <v>9</v>
      </c>
      <c r="B14" s="30">
        <f>number!B14</f>
        <v>40094</v>
      </c>
      <c r="C14" s="32">
        <f>number!C14/number!$B14*100</f>
        <v>31.338853693819523</v>
      </c>
      <c r="D14" s="32">
        <f>number!D14/number!$B14*100</f>
        <v>25.652217289369982</v>
      </c>
      <c r="E14" s="32">
        <f>number!E14/number!$B14*100</f>
        <v>0.45642739562029233</v>
      </c>
      <c r="F14" s="32">
        <f>number!F14/number!$B14*100</f>
        <v>6.4024542325534988</v>
      </c>
      <c r="G14" s="32">
        <f>number!G14/number!$B14*100</f>
        <v>11.490497331271513</v>
      </c>
      <c r="H14" s="32">
        <f>number!H14/number!$B14*100</f>
        <v>21.738913553150098</v>
      </c>
      <c r="I14" s="32">
        <f>number!I14/number!$B14*100</f>
        <v>2.7360702349478725</v>
      </c>
      <c r="J14" s="66">
        <f>number!J14/number!$B14*100</f>
        <v>0.18456626926722203</v>
      </c>
    </row>
    <row r="15" spans="1:17" ht="10" x14ac:dyDescent="0.2">
      <c r="A15" s="24" t="s">
        <v>10</v>
      </c>
      <c r="B15" s="30">
        <f>number!B15</f>
        <v>39548</v>
      </c>
      <c r="C15" s="32">
        <f>number!C15/number!$B15*100</f>
        <v>26.995043997168001</v>
      </c>
      <c r="D15" s="32">
        <f>number!D15/number!$B15*100</f>
        <v>25.146657226661272</v>
      </c>
      <c r="E15" s="32">
        <f>number!E15/number!$B15*100</f>
        <v>0.8748862142206939</v>
      </c>
      <c r="F15" s="32">
        <f>number!F15/number!$B15*100</f>
        <v>18.25629614645494</v>
      </c>
      <c r="G15" s="32">
        <f>number!G15/number!$B15*100</f>
        <v>7.9599474056842308</v>
      </c>
      <c r="H15" s="32">
        <f>number!H15/number!$B15*100</f>
        <v>17.808738747850715</v>
      </c>
      <c r="I15" s="32">
        <f>number!I15/number!$B15*100</f>
        <v>2.5614443208253261</v>
      </c>
      <c r="J15" s="66">
        <f>number!J15/number!$B15*100</f>
        <v>0.39698594113482349</v>
      </c>
    </row>
    <row r="16" spans="1:17" ht="10" x14ac:dyDescent="0.2">
      <c r="A16" s="24" t="s">
        <v>11</v>
      </c>
      <c r="B16" s="30">
        <f>number!B16</f>
        <v>52185</v>
      </c>
      <c r="C16" s="32">
        <f>number!C16/number!$B16*100</f>
        <v>13.327584554948741</v>
      </c>
      <c r="D16" s="32">
        <f>number!D16/number!$B16*100</f>
        <v>13.199195171026156</v>
      </c>
      <c r="E16" s="32">
        <f>number!E16/number!$B16*100</f>
        <v>0.69176966561272391</v>
      </c>
      <c r="F16" s="32">
        <f>number!F16/number!$B16*100</f>
        <v>19.179840950464694</v>
      </c>
      <c r="G16" s="32">
        <f>number!G16/number!$B16*100</f>
        <v>15.924116125323367</v>
      </c>
      <c r="H16" s="32">
        <f>number!H16/number!$B16*100</f>
        <v>34.636389767174478</v>
      </c>
      <c r="I16" s="32">
        <f>number!I16/number!$B16*100</f>
        <v>2.5275462297595093</v>
      </c>
      <c r="J16" s="66">
        <f>number!J16/number!$B16*100</f>
        <v>0.51355753569033247</v>
      </c>
    </row>
    <row r="17" spans="1:10" ht="10" x14ac:dyDescent="0.2">
      <c r="A17" s="24" t="s">
        <v>12</v>
      </c>
      <c r="B17" s="30">
        <f>number!B17</f>
        <v>44731</v>
      </c>
      <c r="C17" s="32">
        <f>number!C17/number!$B17*100</f>
        <v>27.452996803111933</v>
      </c>
      <c r="D17" s="32">
        <f>number!D17/number!$B17*100</f>
        <v>27.213789094811204</v>
      </c>
      <c r="E17" s="32">
        <f>number!E17/number!$B17*100</f>
        <v>1.6364489951040666</v>
      </c>
      <c r="F17" s="32">
        <f>number!F17/number!$B17*100</f>
        <v>20.00178846884711</v>
      </c>
      <c r="G17" s="32">
        <f>number!G17/number!$B17*100</f>
        <v>8.6159486709440873</v>
      </c>
      <c r="H17" s="32">
        <f>number!H17/number!$B17*100</f>
        <v>13.091591960832533</v>
      </c>
      <c r="I17" s="32">
        <f>number!I17/number!$B17*100</f>
        <v>1.5425543806308823</v>
      </c>
      <c r="J17" s="66">
        <f>number!J17/number!$B17*100</f>
        <v>0.44488162571818207</v>
      </c>
    </row>
    <row r="18" spans="1:10" ht="10" x14ac:dyDescent="0.2">
      <c r="A18" s="24" t="s">
        <v>13</v>
      </c>
      <c r="B18" s="30">
        <f>number!B18</f>
        <v>39131</v>
      </c>
      <c r="C18" s="32">
        <f>number!C18/number!$B18*100</f>
        <v>30.318673174720811</v>
      </c>
      <c r="D18" s="32">
        <f>number!D18/number!$B18*100</f>
        <v>26.945388566609594</v>
      </c>
      <c r="E18" s="32">
        <f>number!E18/number!$B18*100</f>
        <v>0.45999335565152943</v>
      </c>
      <c r="F18" s="32">
        <f>number!F18/number!$B18*100</f>
        <v>6.5191280570391763</v>
      </c>
      <c r="G18" s="32">
        <f>number!G18/number!$B18*100</f>
        <v>12.000715545219903</v>
      </c>
      <c r="H18" s="32">
        <f>number!H18/number!$B18*100</f>
        <v>20.60770233318852</v>
      </c>
      <c r="I18" s="32">
        <f>number!I18/number!$B18*100</f>
        <v>2.8264036186143979</v>
      </c>
      <c r="J18" s="66">
        <f>number!J18/number!$B18*100</f>
        <v>0.32199534895607063</v>
      </c>
    </row>
    <row r="19" spans="1:10" ht="10" x14ac:dyDescent="0.2">
      <c r="A19" s="24" t="s">
        <v>14</v>
      </c>
      <c r="B19" s="30">
        <f>number!B19</f>
        <v>42165</v>
      </c>
      <c r="C19" s="32">
        <f>number!C19/number!$B19*100</f>
        <v>27.933119886161506</v>
      </c>
      <c r="D19" s="32">
        <f>number!D19/number!$B19*100</f>
        <v>26.915688367129135</v>
      </c>
      <c r="E19" s="32">
        <f>number!E19/number!$B19*100</f>
        <v>1.2569666785248428</v>
      </c>
      <c r="F19" s="32">
        <f>number!F19/number!$B19*100</f>
        <v>12.681133641645914</v>
      </c>
      <c r="G19" s="32">
        <f>number!G19/number!$B19*100</f>
        <v>8.2248310209889723</v>
      </c>
      <c r="H19" s="32">
        <f>number!H19/number!$B19*100</f>
        <v>20.709118937507412</v>
      </c>
      <c r="I19" s="32">
        <f>number!I19/number!$B19*100</f>
        <v>1.9305110873947589</v>
      </c>
      <c r="J19" s="66">
        <f>number!J19/number!$B19*100</f>
        <v>0.34863038064745644</v>
      </c>
    </row>
    <row r="20" spans="1:10" ht="10" x14ac:dyDescent="0.2">
      <c r="A20" s="24" t="s">
        <v>15</v>
      </c>
      <c r="B20" s="30">
        <f>number!B20</f>
        <v>40371</v>
      </c>
      <c r="C20" s="32">
        <f>number!C20/number!$B20*100</f>
        <v>42.478511803026926</v>
      </c>
      <c r="D20" s="32">
        <f>number!D20/number!$B20*100</f>
        <v>35.344678110524882</v>
      </c>
      <c r="E20" s="32">
        <f>number!E20/number!$B20*100</f>
        <v>0.37898491491417108</v>
      </c>
      <c r="F20" s="32">
        <f>number!F20/number!$B20*100</f>
        <v>4.6691932327660943</v>
      </c>
      <c r="G20" s="32">
        <f>number!G20/number!$B20*100</f>
        <v>3.86415991677194</v>
      </c>
      <c r="H20" s="32">
        <f>number!H20/number!$B20*100</f>
        <v>11.651928364420003</v>
      </c>
      <c r="I20" s="32">
        <f>number!I20/number!$B20*100</f>
        <v>1.4292437640880831</v>
      </c>
      <c r="J20" s="66">
        <f>number!J20/number!$B20*100</f>
        <v>0.18329989348789974</v>
      </c>
    </row>
    <row r="21" spans="1:10" thickBot="1" x14ac:dyDescent="0.25">
      <c r="A21" s="38" t="s">
        <v>16</v>
      </c>
      <c r="B21" s="30">
        <f>number!B21</f>
        <v>42409</v>
      </c>
      <c r="C21" s="32">
        <f>number!C21/number!$B21*100</f>
        <v>27.053219835412296</v>
      </c>
      <c r="D21" s="32">
        <f>number!D21/number!$B21*100</f>
        <v>29.276804451885212</v>
      </c>
      <c r="E21" s="32">
        <f>number!E21/number!$B21*100</f>
        <v>0.6342993232568559</v>
      </c>
      <c r="F21" s="32">
        <f>number!F21/number!$B21*100</f>
        <v>15.654695937183144</v>
      </c>
      <c r="G21" s="32">
        <f>number!G21/number!$B21*100</f>
        <v>5.7841495908887266</v>
      </c>
      <c r="H21" s="32">
        <f>number!H21/number!$B21*100</f>
        <v>19.172817090711877</v>
      </c>
      <c r="I21" s="32">
        <f>number!I21/number!$B21*100</f>
        <v>2.0113655120375391</v>
      </c>
      <c r="J21" s="66">
        <f>number!J21/number!$B21*100</f>
        <v>0.41264825862434862</v>
      </c>
    </row>
    <row r="22" spans="1:10" ht="11" thickBot="1" x14ac:dyDescent="0.3">
      <c r="A22" s="50" t="s">
        <v>285</v>
      </c>
      <c r="B22" s="51"/>
      <c r="C22" s="51"/>
      <c r="D22" s="51"/>
      <c r="E22" s="51"/>
      <c r="F22" s="51"/>
      <c r="G22" s="51"/>
      <c r="H22" s="51"/>
      <c r="I22" s="51"/>
      <c r="J22" s="45"/>
    </row>
    <row r="23" spans="1:10" ht="10" x14ac:dyDescent="0.2">
      <c r="A23" s="37" t="s">
        <v>30</v>
      </c>
      <c r="B23" s="30">
        <f>number!B23</f>
        <v>9057</v>
      </c>
      <c r="C23" s="32">
        <f>number!C23/number!$B23*100</f>
        <v>24.743292480953958</v>
      </c>
      <c r="D23" s="32">
        <f>number!D23/number!$B23*100</f>
        <v>27.757535607817157</v>
      </c>
      <c r="E23" s="32">
        <f>number!E23/number!$B23*100</f>
        <v>0.45268852821022415</v>
      </c>
      <c r="F23" s="32">
        <f>number!F23/number!$B23*100</f>
        <v>14.717897758639726</v>
      </c>
      <c r="G23" s="32">
        <f>number!G23/number!$B23*100</f>
        <v>7.2209340841338188</v>
      </c>
      <c r="H23" s="32">
        <f>number!H23/number!$B23*100</f>
        <v>22.744838246660041</v>
      </c>
      <c r="I23" s="32">
        <f>number!I23/number!$B23*100</f>
        <v>1.8880423981450809</v>
      </c>
      <c r="J23" s="66">
        <f>number!J23/number!$B23*100</f>
        <v>0.47477089543999113</v>
      </c>
    </row>
    <row r="24" spans="1:10" ht="10" x14ac:dyDescent="0.2">
      <c r="A24" s="34" t="s">
        <v>219</v>
      </c>
      <c r="B24" s="30">
        <f>number!B24</f>
        <v>4423</v>
      </c>
      <c r="C24" s="32">
        <f>number!C24/number!$B24*100</f>
        <v>28.510061044539903</v>
      </c>
      <c r="D24" s="32">
        <f>number!D24/number!$B24*100</f>
        <v>27.26656115758535</v>
      </c>
      <c r="E24" s="32">
        <f>number!E24/number!$B24*100</f>
        <v>1.7408998417363781</v>
      </c>
      <c r="F24" s="32">
        <f>number!F24/number!$B24*100</f>
        <v>21.252543522496044</v>
      </c>
      <c r="G24" s="32">
        <f>number!G24/number!$B24*100</f>
        <v>4.8835631924033462</v>
      </c>
      <c r="H24" s="32">
        <f>number!H24/number!$B24*100</f>
        <v>14.243725977843095</v>
      </c>
      <c r="I24" s="32">
        <f>number!I24/number!$B24*100</f>
        <v>1.7408998417363781</v>
      </c>
      <c r="J24" s="66">
        <f>number!J24/number!$B24*100</f>
        <v>0.36174542165950713</v>
      </c>
    </row>
    <row r="25" spans="1:10" ht="10" x14ac:dyDescent="0.2">
      <c r="A25" s="34" t="s">
        <v>220</v>
      </c>
      <c r="B25" s="30">
        <f>number!B25</f>
        <v>7100</v>
      </c>
      <c r="C25" s="32">
        <f>number!C25/number!$B25*100</f>
        <v>29.521126760563384</v>
      </c>
      <c r="D25" s="32">
        <f>number!D25/number!$B25*100</f>
        <v>19.830985915492956</v>
      </c>
      <c r="E25" s="32">
        <f>number!E25/number!$B25*100</f>
        <v>0.36619718309859156</v>
      </c>
      <c r="F25" s="32">
        <f>number!F25/number!$B25*100</f>
        <v>9.9154929577464781</v>
      </c>
      <c r="G25" s="32">
        <f>number!G25/number!$B25*100</f>
        <v>16.661971830985916</v>
      </c>
      <c r="H25" s="32">
        <f>number!H25/number!$B25*100</f>
        <v>20.140845070422536</v>
      </c>
      <c r="I25" s="32">
        <f>number!I25/number!$B25*100</f>
        <v>3.183098591549296</v>
      </c>
      <c r="J25" s="66">
        <f>number!J25/number!$B25*100</f>
        <v>0.38028169014084506</v>
      </c>
    </row>
    <row r="26" spans="1:10" ht="10" x14ac:dyDescent="0.2">
      <c r="A26" s="34" t="s">
        <v>17</v>
      </c>
      <c r="B26" s="30">
        <f>number!B26</f>
        <v>6773</v>
      </c>
      <c r="C26" s="32">
        <f>number!C26/number!$B26*100</f>
        <v>27.270042817067768</v>
      </c>
      <c r="D26" s="32">
        <f>number!D26/number!$B26*100</f>
        <v>19.474383581869187</v>
      </c>
      <c r="E26" s="32">
        <f>number!E26/number!$B26*100</f>
        <v>0.32481913479994096</v>
      </c>
      <c r="F26" s="32">
        <f>number!F26/number!$B26*100</f>
        <v>11.073379595452531</v>
      </c>
      <c r="G26" s="32">
        <f>number!G26/number!$B26*100</f>
        <v>15.561789458142625</v>
      </c>
      <c r="H26" s="32">
        <f>number!H26/number!$B26*100</f>
        <v>22.693045917614054</v>
      </c>
      <c r="I26" s="32">
        <f>number!I26/number!$B26*100</f>
        <v>3.1891333234903292</v>
      </c>
      <c r="J26" s="66">
        <f>number!J26/number!$B26*100</f>
        <v>0.41340617156356119</v>
      </c>
    </row>
    <row r="27" spans="1:10" ht="10" x14ac:dyDescent="0.2">
      <c r="A27" s="34" t="s">
        <v>221</v>
      </c>
      <c r="B27" s="30">
        <f>number!B27</f>
        <v>3881</v>
      </c>
      <c r="C27" s="32">
        <f>number!C27/number!$B27*100</f>
        <v>22.751868075238342</v>
      </c>
      <c r="D27" s="32">
        <f>number!D27/number!$B27*100</f>
        <v>13.115176500901828</v>
      </c>
      <c r="E27" s="32">
        <f>number!E27/number!$B27*100</f>
        <v>0.61839732027827876</v>
      </c>
      <c r="F27" s="32">
        <f>number!F27/number!$B27*100</f>
        <v>14.867302241690286</v>
      </c>
      <c r="G27" s="32">
        <f>number!G27/number!$B27*100</f>
        <v>26.281886111826847</v>
      </c>
      <c r="H27" s="32">
        <f>number!H27/number!$B27*100</f>
        <v>20.046379799020873</v>
      </c>
      <c r="I27" s="32">
        <f>number!I27/number!$B27*100</f>
        <v>1.8294254058232415</v>
      </c>
      <c r="J27" s="66">
        <f>number!J27/number!$B27*100</f>
        <v>0.48956454522030401</v>
      </c>
    </row>
    <row r="28" spans="1:10" ht="10" x14ac:dyDescent="0.2">
      <c r="A28" s="34" t="s">
        <v>18</v>
      </c>
      <c r="B28" s="30">
        <f>number!B28</f>
        <v>9668</v>
      </c>
      <c r="C28" s="32">
        <f>number!C28/number!$B28*100</f>
        <v>24.213901530823335</v>
      </c>
      <c r="D28" s="32">
        <f>number!D28/number!$B28*100</f>
        <v>23.717418287132812</v>
      </c>
      <c r="E28" s="32">
        <f>number!E28/number!$B28*100</f>
        <v>1.8928423665701282</v>
      </c>
      <c r="F28" s="32">
        <f>number!F28/number!$B28*100</f>
        <v>30.326851468762928</v>
      </c>
      <c r="G28" s="32">
        <f>number!G28/number!$B28*100</f>
        <v>7.1886636326024007</v>
      </c>
      <c r="H28" s="32">
        <f>number!H28/number!$B28*100</f>
        <v>10.498551923872569</v>
      </c>
      <c r="I28" s="32">
        <f>number!I28/number!$B28*100</f>
        <v>1.551510136532892</v>
      </c>
      <c r="J28" s="66">
        <f>number!J28/number!$B28*100</f>
        <v>0.61026065370293747</v>
      </c>
    </row>
    <row r="29" spans="1:10" ht="10" x14ac:dyDescent="0.2">
      <c r="A29" s="34" t="s">
        <v>19</v>
      </c>
      <c r="B29" s="30">
        <f>number!B29</f>
        <v>8169</v>
      </c>
      <c r="C29" s="32">
        <f>number!C29/number!$B29*100</f>
        <v>29.954706818460032</v>
      </c>
      <c r="D29" s="32">
        <f>number!D29/number!$B29*100</f>
        <v>28.963153384747216</v>
      </c>
      <c r="E29" s="32">
        <f>number!E29/number!$B29*100</f>
        <v>1.0894846370424778</v>
      </c>
      <c r="F29" s="32">
        <f>number!F29/number!$B29*100</f>
        <v>19.512792263434935</v>
      </c>
      <c r="G29" s="32">
        <f>number!G29/number!$B29*100</f>
        <v>4.0151793365160975</v>
      </c>
      <c r="H29" s="32">
        <f>number!H29/number!$B29*100</f>
        <v>14.028644876973924</v>
      </c>
      <c r="I29" s="32">
        <f>number!I29/number!$B29*100</f>
        <v>2.0198310686742564</v>
      </c>
      <c r="J29" s="66">
        <f>number!J29/number!$B29*100</f>
        <v>0.41620761415105889</v>
      </c>
    </row>
    <row r="30" spans="1:10" ht="10" x14ac:dyDescent="0.2">
      <c r="A30" s="34" t="s">
        <v>222</v>
      </c>
      <c r="B30" s="30">
        <f>number!B30</f>
        <v>3986</v>
      </c>
      <c r="C30" s="32">
        <f>number!C30/number!$B30*100</f>
        <v>21.149021575514301</v>
      </c>
      <c r="D30" s="32">
        <f>number!D30/number!$B30*100</f>
        <v>13.998996487706975</v>
      </c>
      <c r="E30" s="32">
        <f>number!E30/number!$B30*100</f>
        <v>0.85298544907175122</v>
      </c>
      <c r="F30" s="32">
        <f>number!F30/number!$B30*100</f>
        <v>9.5082789764174613</v>
      </c>
      <c r="G30" s="32">
        <f>number!G30/number!$B30*100</f>
        <v>32.789764174611143</v>
      </c>
      <c r="H30" s="32">
        <f>number!H30/number!$B30*100</f>
        <v>18.18866031108881</v>
      </c>
      <c r="I30" s="32">
        <f>number!I30/number!$B30*100</f>
        <v>3.0858003010536881</v>
      </c>
      <c r="J30" s="66">
        <f>number!J30/number!$B30*100</f>
        <v>0.42649272453587561</v>
      </c>
    </row>
    <row r="31" spans="1:10" ht="10" x14ac:dyDescent="0.2">
      <c r="A31" s="34" t="s">
        <v>223</v>
      </c>
      <c r="B31" s="30">
        <f>number!B31</f>
        <v>5523</v>
      </c>
      <c r="C31" s="32">
        <f>number!C31/number!$B31*100</f>
        <v>11.207676987144668</v>
      </c>
      <c r="D31" s="32">
        <f>number!D31/number!$B31*100</f>
        <v>12.855332246967228</v>
      </c>
      <c r="E31" s="32">
        <f>number!E31/number!$B31*100</f>
        <v>0.83288068078942601</v>
      </c>
      <c r="F31" s="32">
        <f>number!F31/number!$B31*100</f>
        <v>19.373528879232303</v>
      </c>
      <c r="G31" s="32">
        <f>number!G31/number!$B31*100</f>
        <v>13.977910555857322</v>
      </c>
      <c r="H31" s="32">
        <f>number!H31/number!$B31*100</f>
        <v>38.85569436900235</v>
      </c>
      <c r="I31" s="32">
        <f>number!I31/number!$B31*100</f>
        <v>2.4081115335868186</v>
      </c>
      <c r="J31" s="66">
        <f>number!J31/number!$B31*100</f>
        <v>0.48886474741988045</v>
      </c>
    </row>
    <row r="32" spans="1:10" ht="10" x14ac:dyDescent="0.2">
      <c r="A32" s="34" t="s">
        <v>124</v>
      </c>
      <c r="B32" s="30">
        <f>number!B32</f>
        <v>3696</v>
      </c>
      <c r="C32" s="32">
        <f>number!C32/number!$B32*100</f>
        <v>21.536796536796537</v>
      </c>
      <c r="D32" s="32">
        <f>number!D32/number!$B32*100</f>
        <v>15.990259740259742</v>
      </c>
      <c r="E32" s="32">
        <f>number!E32/number!$B32*100</f>
        <v>0.59523809523809523</v>
      </c>
      <c r="F32" s="32">
        <f>number!F32/number!$B32*100</f>
        <v>15.611471861471863</v>
      </c>
      <c r="G32" s="32">
        <f>number!G32/number!$B32*100</f>
        <v>17.613636363636363</v>
      </c>
      <c r="H32" s="32">
        <f>number!H32/number!$B32*100</f>
        <v>24.756493506493506</v>
      </c>
      <c r="I32" s="32">
        <f>number!I32/number!$B32*100</f>
        <v>3.2467532467532463</v>
      </c>
      <c r="J32" s="66">
        <f>number!J32/number!$B32*100</f>
        <v>0.64935064935064934</v>
      </c>
    </row>
    <row r="33" spans="1:10" ht="10" x14ac:dyDescent="0.2">
      <c r="A33" s="34" t="s">
        <v>224</v>
      </c>
      <c r="B33" s="30">
        <f>number!B33</f>
        <v>5931</v>
      </c>
      <c r="C33" s="32">
        <f>number!C33/number!$B33*100</f>
        <v>18.9849940988029</v>
      </c>
      <c r="D33" s="32">
        <f>number!D33/number!$B33*100</f>
        <v>15.444275838813015</v>
      </c>
      <c r="E33" s="32">
        <f>number!E33/number!$B33*100</f>
        <v>0.79244646771202165</v>
      </c>
      <c r="F33" s="32">
        <f>number!F33/number!$B33*100</f>
        <v>4.7040971168437027</v>
      </c>
      <c r="G33" s="32">
        <f>number!G33/number!$B33*100</f>
        <v>5.8337548474119041</v>
      </c>
      <c r="H33" s="32">
        <f>number!H33/number!$B33*100</f>
        <v>51.879952790423204</v>
      </c>
      <c r="I33" s="32">
        <f>number!I33/number!$B33*100</f>
        <v>2.2930365874220198</v>
      </c>
      <c r="J33" s="66">
        <f>number!J33/number!$B33*100</f>
        <v>6.7442252571235872E-2</v>
      </c>
    </row>
    <row r="34" spans="1:10" ht="10" x14ac:dyDescent="0.2">
      <c r="A34" s="34" t="s">
        <v>225</v>
      </c>
      <c r="B34" s="30">
        <f>number!B34</f>
        <v>8291</v>
      </c>
      <c r="C34" s="32">
        <f>number!C34/number!$B34*100</f>
        <v>27.499698468218547</v>
      </c>
      <c r="D34" s="32">
        <f>number!D34/number!$B34*100</f>
        <v>25.280424556748283</v>
      </c>
      <c r="E34" s="32">
        <f>number!E34/number!$B34*100</f>
        <v>1.5559039922807862</v>
      </c>
      <c r="F34" s="32">
        <f>number!F34/number!$B34*100</f>
        <v>6.5613315643468821</v>
      </c>
      <c r="G34" s="32">
        <f>number!G34/number!$B34*100</f>
        <v>22.494270896152454</v>
      </c>
      <c r="H34" s="32">
        <f>number!H34/number!$B34*100</f>
        <v>14.84742491858642</v>
      </c>
      <c r="I34" s="32">
        <f>number!I34/number!$B34*100</f>
        <v>1.5920878060547581</v>
      </c>
      <c r="J34" s="66">
        <f>number!J34/number!$B34*100</f>
        <v>0.16885779761186831</v>
      </c>
    </row>
    <row r="35" spans="1:10" ht="10" x14ac:dyDescent="0.2">
      <c r="A35" s="34" t="s">
        <v>226</v>
      </c>
      <c r="B35" s="30">
        <f>number!B35</f>
        <v>7805</v>
      </c>
      <c r="C35" s="32">
        <f>number!C35/number!$B35*100</f>
        <v>33.516976297245357</v>
      </c>
      <c r="D35" s="32">
        <f>number!D35/number!$B35*100</f>
        <v>30.749519538757209</v>
      </c>
      <c r="E35" s="32">
        <f>number!E35/number!$B35*100</f>
        <v>0.98654708520179368</v>
      </c>
      <c r="F35" s="32">
        <f>number!F35/number!$B35*100</f>
        <v>10.647021140294683</v>
      </c>
      <c r="G35" s="32">
        <f>number!G35/number!$B35*100</f>
        <v>5.3427290198590649</v>
      </c>
      <c r="H35" s="32">
        <f>number!H35/number!$B35*100</f>
        <v>16.540679051889814</v>
      </c>
      <c r="I35" s="32">
        <f>number!I35/number!$B35*100</f>
        <v>1.8705957719410633</v>
      </c>
      <c r="J35" s="66">
        <f>number!J35/number!$B35*100</f>
        <v>0.34593209481101861</v>
      </c>
    </row>
    <row r="36" spans="1:10" ht="10" x14ac:dyDescent="0.2">
      <c r="A36" s="34" t="s">
        <v>227</v>
      </c>
      <c r="B36" s="30">
        <f>number!B36</f>
        <v>7087</v>
      </c>
      <c r="C36" s="32">
        <f>number!C36/number!$B36*100</f>
        <v>28.418230563002684</v>
      </c>
      <c r="D36" s="32">
        <f>number!D36/number!$B36*100</f>
        <v>31.226188796387756</v>
      </c>
      <c r="E36" s="32">
        <f>number!E36/number!$B36*100</f>
        <v>1.4815860025398617</v>
      </c>
      <c r="F36" s="32">
        <f>number!F36/number!$B36*100</f>
        <v>17.863694087766333</v>
      </c>
      <c r="G36" s="32">
        <f>number!G36/number!$B36*100</f>
        <v>5.1926061803301824</v>
      </c>
      <c r="H36" s="32">
        <f>number!H36/number!$B36*100</f>
        <v>13.23550162268943</v>
      </c>
      <c r="I36" s="32">
        <f>number!I36/number!$B36*100</f>
        <v>2.2717652038944545</v>
      </c>
      <c r="J36" s="66">
        <f>number!J36/number!$B36*100</f>
        <v>0.31042754338930434</v>
      </c>
    </row>
    <row r="37" spans="1:10" ht="10" x14ac:dyDescent="0.2">
      <c r="A37" s="34" t="s">
        <v>228</v>
      </c>
      <c r="B37" s="30">
        <f>number!B37</f>
        <v>4212</v>
      </c>
      <c r="C37" s="32">
        <f>number!C37/number!$B37*100</f>
        <v>18.114909781576451</v>
      </c>
      <c r="D37" s="32">
        <f>number!D37/number!$B37*100</f>
        <v>16.832858499525166</v>
      </c>
      <c r="E37" s="32">
        <f>number!E37/number!$B37*100</f>
        <v>0.42735042735042739</v>
      </c>
      <c r="F37" s="32">
        <f>number!F37/number!$B37*100</f>
        <v>6.481481481481481</v>
      </c>
      <c r="G37" s="32">
        <f>number!G37/number!$B37*100</f>
        <v>48.504273504273506</v>
      </c>
      <c r="H37" s="32">
        <f>number!H37/number!$B37*100</f>
        <v>8.1433998100664766</v>
      </c>
      <c r="I37" s="32">
        <f>number!I37/number!$B37*100</f>
        <v>1.4007597340930675</v>
      </c>
      <c r="J37" s="66">
        <f>number!J37/number!$B37*100</f>
        <v>9.4966761633428307E-2</v>
      </c>
    </row>
    <row r="38" spans="1:10" ht="10" x14ac:dyDescent="0.2">
      <c r="A38" s="34" t="s">
        <v>229</v>
      </c>
      <c r="B38" s="30">
        <f>number!B38</f>
        <v>4955</v>
      </c>
      <c r="C38" s="32">
        <f>number!C38/number!$B38*100</f>
        <v>24.984863773965689</v>
      </c>
      <c r="D38" s="32">
        <f>number!D38/number!$B38*100</f>
        <v>26.256306760847632</v>
      </c>
      <c r="E38" s="32">
        <f>number!E38/number!$B38*100</f>
        <v>2.119071644803229</v>
      </c>
      <c r="F38" s="32">
        <f>number!F38/number!$B38*100</f>
        <v>27.204843592330981</v>
      </c>
      <c r="G38" s="32">
        <f>number!G38/number!$B38*100</f>
        <v>6.0141271442986879</v>
      </c>
      <c r="H38" s="32">
        <f>number!H38/number!$B38*100</f>
        <v>11.079717457114025</v>
      </c>
      <c r="I38" s="32">
        <f>number!I38/number!$B38*100</f>
        <v>1.4328960645812312</v>
      </c>
      <c r="J38" s="66">
        <f>number!J38/number!$B38*100</f>
        <v>0.90817356205852673</v>
      </c>
    </row>
    <row r="39" spans="1:10" ht="10" x14ac:dyDescent="0.2">
      <c r="A39" s="34" t="s">
        <v>7</v>
      </c>
      <c r="B39" s="30">
        <f>number!B39</f>
        <v>6315</v>
      </c>
      <c r="C39" s="32">
        <f>number!C39/number!$B39*100</f>
        <v>27.062549485352331</v>
      </c>
      <c r="D39" s="32">
        <f>number!D39/number!$B39*100</f>
        <v>20.285035629453681</v>
      </c>
      <c r="E39" s="32">
        <f>number!E39/number!$B39*100</f>
        <v>0.69675376088677754</v>
      </c>
      <c r="F39" s="32">
        <f>number!F39/number!$B39*100</f>
        <v>8.8519398258115594</v>
      </c>
      <c r="G39" s="32">
        <f>number!G39/number!$B39*100</f>
        <v>10.245447347585115</v>
      </c>
      <c r="H39" s="32">
        <f>number!H39/number!$B39*100</f>
        <v>29.422011084718925</v>
      </c>
      <c r="I39" s="32">
        <f>number!I39/number!$B39*100</f>
        <v>3.0720506730007915</v>
      </c>
      <c r="J39" s="66">
        <f>number!J39/number!$B39*100</f>
        <v>0.36421219319081549</v>
      </c>
    </row>
    <row r="40" spans="1:10" ht="10" x14ac:dyDescent="0.2">
      <c r="A40" s="34" t="s">
        <v>8</v>
      </c>
      <c r="B40" s="30">
        <f>number!B40</f>
        <v>9183</v>
      </c>
      <c r="C40" s="32">
        <f>number!C40/number!$B40*100</f>
        <v>26.374823042578676</v>
      </c>
      <c r="D40" s="32">
        <f>number!D40/number!$B40*100</f>
        <v>25.732331482086462</v>
      </c>
      <c r="E40" s="32">
        <f>number!E40/number!$B40*100</f>
        <v>1.6552324948273984</v>
      </c>
      <c r="F40" s="32">
        <f>number!F40/number!$B40*100</f>
        <v>12.817162147446368</v>
      </c>
      <c r="G40" s="32">
        <f>number!G40/number!$B40*100</f>
        <v>7.4594359141892621</v>
      </c>
      <c r="H40" s="32">
        <f>number!H40/number!$B40*100</f>
        <v>23.42371773930088</v>
      </c>
      <c r="I40" s="32">
        <f>number!I40/number!$B40*100</f>
        <v>2.1234890558640966</v>
      </c>
      <c r="J40" s="66">
        <f>number!J40/number!$B40*100</f>
        <v>0.41380812370684961</v>
      </c>
    </row>
    <row r="41" spans="1:10" ht="10" x14ac:dyDescent="0.2">
      <c r="A41" s="34" t="s">
        <v>230</v>
      </c>
      <c r="B41" s="30">
        <f>number!B41</f>
        <v>5170</v>
      </c>
      <c r="C41" s="32">
        <f>number!C41/number!$B41*100</f>
        <v>20.01934235976789</v>
      </c>
      <c r="D41" s="32">
        <f>number!D41/number!$B41*100</f>
        <v>27.852998065764023</v>
      </c>
      <c r="E41" s="32">
        <f>number!E41/number!$B41*100</f>
        <v>1.2959381044487426</v>
      </c>
      <c r="F41" s="32">
        <f>number!F41/number!$B41*100</f>
        <v>29.883945841392652</v>
      </c>
      <c r="G41" s="32">
        <f>number!G41/number!$B41*100</f>
        <v>5.2998065764023208</v>
      </c>
      <c r="H41" s="32">
        <f>number!H41/number!$B41*100</f>
        <v>13.172147001934237</v>
      </c>
      <c r="I41" s="32">
        <f>number!I41/number!$B41*100</f>
        <v>1.83752417794971</v>
      </c>
      <c r="J41" s="66">
        <f>number!J41/number!$B41*100</f>
        <v>0.63829787234042545</v>
      </c>
    </row>
    <row r="42" spans="1:10" ht="10" x14ac:dyDescent="0.2">
      <c r="A42" s="34" t="s">
        <v>231</v>
      </c>
      <c r="B42" s="30">
        <f>number!B42</f>
        <v>4119</v>
      </c>
      <c r="C42" s="32">
        <f>number!C42/number!$B42*100</f>
        <v>20.126244234037387</v>
      </c>
      <c r="D42" s="32">
        <f>number!D42/number!$B42*100</f>
        <v>26.972566156834183</v>
      </c>
      <c r="E42" s="32">
        <f>number!E42/number!$B42*100</f>
        <v>1.2624423403738771</v>
      </c>
      <c r="F42" s="32">
        <f>number!F42/number!$B42*100</f>
        <v>29.910172371934934</v>
      </c>
      <c r="G42" s="32">
        <f>number!G42/number!$B42*100</f>
        <v>7.0648215586307348</v>
      </c>
      <c r="H42" s="32">
        <f>number!H42/number!$B42*100</f>
        <v>11.896091284292304</v>
      </c>
      <c r="I42" s="32">
        <f>number!I42/number!$B42*100</f>
        <v>1.9664967225054626</v>
      </c>
      <c r="J42" s="66">
        <f>number!J42/number!$B42*100</f>
        <v>0.80116533139111445</v>
      </c>
    </row>
    <row r="43" spans="1:10" ht="10" x14ac:dyDescent="0.2">
      <c r="A43" s="34" t="s">
        <v>232</v>
      </c>
      <c r="B43" s="30">
        <f>number!B43</f>
        <v>9033</v>
      </c>
      <c r="C43" s="32">
        <f>number!C43/number!$B43*100</f>
        <v>22.949186316838261</v>
      </c>
      <c r="D43" s="32">
        <f>number!D43/number!$B43*100</f>
        <v>25.683604561053912</v>
      </c>
      <c r="E43" s="32">
        <f>number!E43/number!$B43*100</f>
        <v>0.80814790213661025</v>
      </c>
      <c r="F43" s="32">
        <f>number!F43/number!$B43*100</f>
        <v>25.727886637883319</v>
      </c>
      <c r="G43" s="32">
        <f>number!G43/number!$B43*100</f>
        <v>5.9891508911767959</v>
      </c>
      <c r="H43" s="32">
        <f>number!H43/number!$B43*100</f>
        <v>16.539355695782131</v>
      </c>
      <c r="I43" s="32">
        <f>number!I43/number!$B43*100</f>
        <v>1.9816229381157977</v>
      </c>
      <c r="J43" s="66">
        <f>number!J43/number!$B43*100</f>
        <v>0.32104505701317393</v>
      </c>
    </row>
    <row r="44" spans="1:10" ht="10" x14ac:dyDescent="0.2">
      <c r="A44" s="34" t="s">
        <v>233</v>
      </c>
      <c r="B44" s="30">
        <f>number!B44</f>
        <v>4062</v>
      </c>
      <c r="C44" s="32">
        <f>number!C44/number!$B44*100</f>
        <v>21.22107336287543</v>
      </c>
      <c r="D44" s="32">
        <f>number!D44/number!$B44*100</f>
        <v>20.901033973412112</v>
      </c>
      <c r="E44" s="32">
        <f>number!E44/number!$B44*100</f>
        <v>1.3786312161496799</v>
      </c>
      <c r="F44" s="32">
        <f>number!F44/number!$B44*100</f>
        <v>12.23535204332841</v>
      </c>
      <c r="G44" s="32">
        <f>number!G44/number!$B44*100</f>
        <v>15.632693254554406</v>
      </c>
      <c r="H44" s="32">
        <f>number!H44/number!$B44*100</f>
        <v>26.070901033973414</v>
      </c>
      <c r="I44" s="32">
        <f>number!I44/number!$B44*100</f>
        <v>2.1171836533727229</v>
      </c>
      <c r="J44" s="66">
        <f>number!J44/number!$B44*100</f>
        <v>0.44313146233382572</v>
      </c>
    </row>
    <row r="45" spans="1:10" ht="10" x14ac:dyDescent="0.2">
      <c r="A45" s="34" t="s">
        <v>234</v>
      </c>
      <c r="B45" s="30">
        <f>number!B45</f>
        <v>7886</v>
      </c>
      <c r="C45" s="32">
        <f>number!C45/number!$B45*100</f>
        <v>35.239665229520668</v>
      </c>
      <c r="D45" s="32">
        <f>number!D45/number!$B45*100</f>
        <v>33.844788232310421</v>
      </c>
      <c r="E45" s="32">
        <f>number!E45/number!$B45*100</f>
        <v>0.81156479837687034</v>
      </c>
      <c r="F45" s="32">
        <f>number!F45/number!$B45*100</f>
        <v>7.15191478569617</v>
      </c>
      <c r="G45" s="32">
        <f>number!G45/number!$B45*100</f>
        <v>3.2208977935582044</v>
      </c>
      <c r="H45" s="32">
        <f>number!H45/number!$B45*100</f>
        <v>17.220390565559217</v>
      </c>
      <c r="I45" s="32">
        <f>number!I45/number!$B45*100</f>
        <v>2.3332487953335024</v>
      </c>
      <c r="J45" s="66">
        <f>number!J45/number!$B45*100</f>
        <v>0.17752979964494039</v>
      </c>
    </row>
    <row r="46" spans="1:10" ht="10" x14ac:dyDescent="0.2">
      <c r="A46" s="34" t="s">
        <v>235</v>
      </c>
      <c r="B46" s="30">
        <f>number!B46</f>
        <v>3997</v>
      </c>
      <c r="C46" s="32">
        <f>number!C46/number!$B46*100</f>
        <v>40.655491618714038</v>
      </c>
      <c r="D46" s="32">
        <f>number!D46/number!$B46*100</f>
        <v>38.578934200650487</v>
      </c>
      <c r="E46" s="32">
        <f>number!E46/number!$B46*100</f>
        <v>0.30022516887665751</v>
      </c>
      <c r="F46" s="32">
        <f>number!F46/number!$B46*100</f>
        <v>1.2509382036527394</v>
      </c>
      <c r="G46" s="32">
        <f>number!G46/number!$B46*100</f>
        <v>2.276707530647986</v>
      </c>
      <c r="H46" s="32">
        <f>number!H46/number!$B46*100</f>
        <v>14.911183387540655</v>
      </c>
      <c r="I46" s="32">
        <f>number!I46/number!$B46*100</f>
        <v>1.9264448336252189</v>
      </c>
      <c r="J46" s="66">
        <f>number!J46/number!$B46*100</f>
        <v>0.10007505629221916</v>
      </c>
    </row>
    <row r="47" spans="1:10" ht="10" x14ac:dyDescent="0.2">
      <c r="A47" s="34" t="s">
        <v>236</v>
      </c>
      <c r="B47" s="30">
        <f>number!B47</f>
        <v>3555</v>
      </c>
      <c r="C47" s="32">
        <f>number!C47/number!$B47*100</f>
        <v>28.607594936708864</v>
      </c>
      <c r="D47" s="32">
        <f>number!D47/number!$B47*100</f>
        <v>16.680731364275669</v>
      </c>
      <c r="E47" s="32">
        <f>number!E47/number!$B47*100</f>
        <v>0.61884669479606191</v>
      </c>
      <c r="F47" s="32">
        <f>number!F47/number!$B47*100</f>
        <v>8.0731364275668067</v>
      </c>
      <c r="G47" s="32">
        <f>number!G47/number!$B47*100</f>
        <v>21.772151898734176</v>
      </c>
      <c r="H47" s="32">
        <f>number!H47/number!$B47*100</f>
        <v>19.606188466947959</v>
      </c>
      <c r="I47" s="32">
        <f>number!I47/number!$B47*100</f>
        <v>4.1912798874824198</v>
      </c>
      <c r="J47" s="66">
        <f>number!J47/number!$B47*100</f>
        <v>0.45007032348804499</v>
      </c>
    </row>
    <row r="48" spans="1:10" ht="10" x14ac:dyDescent="0.2">
      <c r="A48" s="34" t="s">
        <v>31</v>
      </c>
      <c r="B48" s="30">
        <f>number!B48</f>
        <v>6766</v>
      </c>
      <c r="C48" s="32">
        <f>number!C48/number!$B48*100</f>
        <v>32.441619864026009</v>
      </c>
      <c r="D48" s="32">
        <f>number!D48/number!$B48*100</f>
        <v>27.106118829441321</v>
      </c>
      <c r="E48" s="32">
        <f>number!E48/number!$B48*100</f>
        <v>0.2808158439255099</v>
      </c>
      <c r="F48" s="32">
        <f>number!F48/number!$B48*100</f>
        <v>3.8131835648832402</v>
      </c>
      <c r="G48" s="32">
        <f>number!G48/number!$B48*100</f>
        <v>9.9024534436890335</v>
      </c>
      <c r="H48" s="32">
        <f>number!H48/number!$B48*100</f>
        <v>23.307715045817325</v>
      </c>
      <c r="I48" s="32">
        <f>number!I48/number!$B48*100</f>
        <v>2.7046999704404375</v>
      </c>
      <c r="J48" s="66">
        <f>number!J48/number!$B48*100</f>
        <v>0.44339343777712087</v>
      </c>
    </row>
    <row r="49" spans="1:10" ht="10" x14ac:dyDescent="0.2">
      <c r="A49" s="34" t="s">
        <v>20</v>
      </c>
      <c r="B49" s="30">
        <f>number!B49</f>
        <v>9949</v>
      </c>
      <c r="C49" s="32">
        <f>number!C49/number!$B49*100</f>
        <v>25.982510805106042</v>
      </c>
      <c r="D49" s="32">
        <f>number!D49/number!$B49*100</f>
        <v>23.881797165544274</v>
      </c>
      <c r="E49" s="32">
        <f>number!E49/number!$B49*100</f>
        <v>1.5378429992964116</v>
      </c>
      <c r="F49" s="32">
        <f>number!F49/number!$B49*100</f>
        <v>15.418635038697357</v>
      </c>
      <c r="G49" s="32">
        <f>number!G49/number!$B49*100</f>
        <v>6.8951653432505786</v>
      </c>
      <c r="H49" s="32">
        <f>number!H49/number!$B49*100</f>
        <v>24.283847622876671</v>
      </c>
      <c r="I49" s="32">
        <f>number!I49/number!$B49*100</f>
        <v>1.4875866921298622</v>
      </c>
      <c r="J49" s="66">
        <f>number!J49/number!$B49*100</f>
        <v>0.51261433309880389</v>
      </c>
    </row>
    <row r="50" spans="1:10" ht="10" x14ac:dyDescent="0.2">
      <c r="A50" s="34" t="s">
        <v>237</v>
      </c>
      <c r="B50" s="30">
        <f>number!B50</f>
        <v>3544</v>
      </c>
      <c r="C50" s="32">
        <f>number!C50/number!$B50*100</f>
        <v>24.379232505643341</v>
      </c>
      <c r="D50" s="32">
        <f>number!D50/number!$B50*100</f>
        <v>24.74604966139955</v>
      </c>
      <c r="E50" s="32">
        <f>number!E50/number!$B50*100</f>
        <v>0.98758465011286689</v>
      </c>
      <c r="F50" s="32">
        <f>number!F50/number!$B50*100</f>
        <v>20.541760722347629</v>
      </c>
      <c r="G50" s="32">
        <f>number!G50/number!$B50*100</f>
        <v>4.2607223476297964</v>
      </c>
      <c r="H50" s="32">
        <f>number!H50/number!$B50*100</f>
        <v>21.585778781038375</v>
      </c>
      <c r="I50" s="32">
        <f>number!I50/number!$B50*100</f>
        <v>2.9063205417607225</v>
      </c>
      <c r="J50" s="66">
        <f>number!J50/number!$B50*100</f>
        <v>0.59255079006772016</v>
      </c>
    </row>
    <row r="51" spans="1:10" ht="10" x14ac:dyDescent="0.2">
      <c r="A51" s="34" t="s">
        <v>238</v>
      </c>
      <c r="B51" s="30">
        <f>number!B51</f>
        <v>4382</v>
      </c>
      <c r="C51" s="32">
        <f>number!C51/number!$B51*100</f>
        <v>31.926061159287993</v>
      </c>
      <c r="D51" s="32">
        <f>number!D51/number!$B51*100</f>
        <v>35.25787311729804</v>
      </c>
      <c r="E51" s="32">
        <f>number!E51/number!$B51*100</f>
        <v>1.2551346417161113</v>
      </c>
      <c r="F51" s="32">
        <f>number!F51/number!$B51*100</f>
        <v>12.711090826106799</v>
      </c>
      <c r="G51" s="32">
        <f>number!G51/number!$B51*100</f>
        <v>2.9895025102692836</v>
      </c>
      <c r="H51" s="32">
        <f>number!H51/number!$B51*100</f>
        <v>13.806481058877226</v>
      </c>
      <c r="I51" s="32">
        <f>number!I51/number!$B51*100</f>
        <v>1.711547238703788</v>
      </c>
      <c r="J51" s="66">
        <f>number!J51/number!$B51*100</f>
        <v>0.34230944774075761</v>
      </c>
    </row>
    <row r="52" spans="1:10" ht="10" x14ac:dyDescent="0.2">
      <c r="A52" s="34" t="s">
        <v>239</v>
      </c>
      <c r="B52" s="30">
        <f>number!B52</f>
        <v>3641</v>
      </c>
      <c r="C52" s="32">
        <f>number!C52/number!$B52*100</f>
        <v>23.647349629222742</v>
      </c>
      <c r="D52" s="32">
        <f>number!D52/number!$B52*100</f>
        <v>18.813512771216697</v>
      </c>
      <c r="E52" s="32">
        <f>number!E52/number!$B52*100</f>
        <v>0.68662455369404007</v>
      </c>
      <c r="F52" s="32">
        <f>number!F52/number!$B52*100</f>
        <v>7.1408953584180175</v>
      </c>
      <c r="G52" s="32">
        <f>number!G52/number!$B52*100</f>
        <v>17.193078824498762</v>
      </c>
      <c r="H52" s="32">
        <f>number!H52/number!$B52*100</f>
        <v>28.151606701455645</v>
      </c>
      <c r="I52" s="32">
        <f>number!I52/number!$B52*100</f>
        <v>3.9824224114254325</v>
      </c>
      <c r="J52" s="66">
        <f>number!J52/number!$B52*100</f>
        <v>0.38450975006866245</v>
      </c>
    </row>
    <row r="53" spans="1:10" ht="10" x14ac:dyDescent="0.2">
      <c r="A53" s="34" t="s">
        <v>240</v>
      </c>
      <c r="B53" s="30">
        <f>number!B53</f>
        <v>4889</v>
      </c>
      <c r="C53" s="32">
        <f>number!C53/number!$B53*100</f>
        <v>32.317447330742482</v>
      </c>
      <c r="D53" s="32">
        <f>number!D53/number!$B53*100</f>
        <v>28.45162609940683</v>
      </c>
      <c r="E53" s="32">
        <f>number!E53/number!$B53*100</f>
        <v>1.452239721824504</v>
      </c>
      <c r="F53" s="32">
        <f>number!F53/number!$B53*100</f>
        <v>14.379218654121498</v>
      </c>
      <c r="G53" s="32">
        <f>number!G53/number!$B53*100</f>
        <v>10.14522397218245</v>
      </c>
      <c r="H53" s="32">
        <f>number!H53/number!$B53*100</f>
        <v>11.208836162814482</v>
      </c>
      <c r="I53" s="32">
        <f>number!I53/number!$B53*100</f>
        <v>1.6772346083043566</v>
      </c>
      <c r="J53" s="66">
        <f>number!J53/number!$B53*100</f>
        <v>0.3681734506033954</v>
      </c>
    </row>
    <row r="54" spans="1:10" ht="10" x14ac:dyDescent="0.2">
      <c r="A54" s="35" t="s">
        <v>241</v>
      </c>
      <c r="B54" s="30">
        <f>number!B54</f>
        <v>4902</v>
      </c>
      <c r="C54" s="32">
        <f>number!C54/number!$B54*100</f>
        <v>21.705426356589147</v>
      </c>
      <c r="D54" s="32">
        <f>number!D54/number!$B54*100</f>
        <v>24.051407588739291</v>
      </c>
      <c r="E54" s="32">
        <f>number!E54/number!$B54*100</f>
        <v>0.95879232966136274</v>
      </c>
      <c r="F54" s="32">
        <f>number!F54/number!$B54*100</f>
        <v>33.700530395756836</v>
      </c>
      <c r="G54" s="32">
        <f>number!G54/number!$B54*100</f>
        <v>6.3035495716034271</v>
      </c>
      <c r="H54" s="32">
        <f>number!H54/number!$B54*100</f>
        <v>10.852713178294573</v>
      </c>
      <c r="I54" s="32">
        <f>number!I54/number!$B54*100</f>
        <v>1.6931864545083639</v>
      </c>
      <c r="J54" s="66">
        <f>number!J54/number!$B54*100</f>
        <v>0.73439412484700128</v>
      </c>
    </row>
    <row r="55" spans="1:10" ht="10" x14ac:dyDescent="0.2">
      <c r="A55" s="34" t="s">
        <v>21</v>
      </c>
      <c r="B55" s="30">
        <f>number!B55</f>
        <v>8126</v>
      </c>
      <c r="C55" s="32">
        <f>number!C55/number!$B55*100</f>
        <v>26.285995569776027</v>
      </c>
      <c r="D55" s="32">
        <f>number!D55/number!$B55*100</f>
        <v>28.673394043809992</v>
      </c>
      <c r="E55" s="32">
        <f>number!E55/number!$B55*100</f>
        <v>0.51685946345065226</v>
      </c>
      <c r="F55" s="32">
        <f>number!F55/number!$B55*100</f>
        <v>21.178931823775535</v>
      </c>
      <c r="G55" s="32">
        <f>number!G55/number!$B55*100</f>
        <v>3.3226679793256211</v>
      </c>
      <c r="H55" s="32">
        <f>number!H55/number!$B55*100</f>
        <v>17.893182377553533</v>
      </c>
      <c r="I55" s="32">
        <f>number!I55/number!$B55*100</f>
        <v>1.5382722126507506</v>
      </c>
      <c r="J55" s="66">
        <f>number!J55/number!$B55*100</f>
        <v>0.59069652965788821</v>
      </c>
    </row>
    <row r="56" spans="1:10" ht="10" x14ac:dyDescent="0.2">
      <c r="A56" s="34" t="s">
        <v>11</v>
      </c>
      <c r="B56" s="30">
        <f>number!B56</f>
        <v>13034</v>
      </c>
      <c r="C56" s="32">
        <f>number!C56/number!$B56*100</f>
        <v>6.9587233389596435</v>
      </c>
      <c r="D56" s="32">
        <f>number!D56/number!$B56*100</f>
        <v>10.587693724106185</v>
      </c>
      <c r="E56" s="32">
        <f>number!E56/number!$B56*100</f>
        <v>0.57541813717968382</v>
      </c>
      <c r="F56" s="32">
        <f>number!F56/number!$B56*100</f>
        <v>14.462175847782721</v>
      </c>
      <c r="G56" s="32">
        <f>number!G56/number!$B56*100</f>
        <v>15.02224950130428</v>
      </c>
      <c r="H56" s="32">
        <f>number!H56/number!$B56*100</f>
        <v>50.076722418290622</v>
      </c>
      <c r="I56" s="32">
        <f>number!I56/number!$B56*100</f>
        <v>1.9564216664109253</v>
      </c>
      <c r="J56" s="66">
        <f>number!J56/number!$B56*100</f>
        <v>0.36059536596593528</v>
      </c>
    </row>
    <row r="57" spans="1:10" ht="10" x14ac:dyDescent="0.2">
      <c r="A57" s="34" t="s">
        <v>242</v>
      </c>
      <c r="B57" s="30">
        <f>number!B57</f>
        <v>9692</v>
      </c>
      <c r="C57" s="32">
        <f>number!C57/number!$B57*100</f>
        <v>29.343788691704496</v>
      </c>
      <c r="D57" s="32">
        <f>number!D57/number!$B57*100</f>
        <v>27.961205117622782</v>
      </c>
      <c r="E57" s="32">
        <f>number!E57/number!$B57*100</f>
        <v>2.5175402393726785</v>
      </c>
      <c r="F57" s="32">
        <f>number!F57/number!$B57*100</f>
        <v>18.241848947585638</v>
      </c>
      <c r="G57" s="32">
        <f>number!G57/number!$B57*100</f>
        <v>7.2637226578621537</v>
      </c>
      <c r="H57" s="32">
        <f>number!H57/number!$B57*100</f>
        <v>12.77342137845646</v>
      </c>
      <c r="I57" s="32">
        <f>number!I57/number!$B57*100</f>
        <v>1.4444903012794057</v>
      </c>
      <c r="J57" s="66">
        <f>number!J57/number!$B57*100</f>
        <v>0.4539826661163846</v>
      </c>
    </row>
    <row r="58" spans="1:10" ht="10" x14ac:dyDescent="0.2">
      <c r="A58" s="34" t="s">
        <v>243</v>
      </c>
      <c r="B58" s="30">
        <f>number!B58</f>
        <v>3425</v>
      </c>
      <c r="C58" s="32">
        <f>number!C58/number!$B58*100</f>
        <v>19.766423357664234</v>
      </c>
      <c r="D58" s="32">
        <f>number!D58/number!$B58*100</f>
        <v>18.043795620437955</v>
      </c>
      <c r="E58" s="32">
        <f>number!E58/number!$B58*100</f>
        <v>0.37956204379562042</v>
      </c>
      <c r="F58" s="32">
        <f>number!F58/number!$B58*100</f>
        <v>16.408759124087592</v>
      </c>
      <c r="G58" s="32">
        <f>number!G58/number!$B58*100</f>
        <v>24.992700729927005</v>
      </c>
      <c r="H58" s="32">
        <f>number!H58/number!$B58*100</f>
        <v>17.021897810218977</v>
      </c>
      <c r="I58" s="32">
        <f>number!I58/number!$B58*100</f>
        <v>2.8905109489051095</v>
      </c>
      <c r="J58" s="66">
        <f>number!J58/number!$B58*100</f>
        <v>0.49635036496350371</v>
      </c>
    </row>
    <row r="59" spans="1:10" ht="10" x14ac:dyDescent="0.2">
      <c r="A59" s="34" t="s">
        <v>244</v>
      </c>
      <c r="B59" s="30">
        <f>number!B59</f>
        <v>9160</v>
      </c>
      <c r="C59" s="32">
        <f>number!C59/number!$B59*100</f>
        <v>27.947598253275107</v>
      </c>
      <c r="D59" s="32">
        <f>number!D59/number!$B59*100</f>
        <v>23.34061135371179</v>
      </c>
      <c r="E59" s="32">
        <f>number!E59/number!$B59*100</f>
        <v>0.40393013100436681</v>
      </c>
      <c r="F59" s="32">
        <f>number!F59/number!$B59*100</f>
        <v>4.3340611353711793</v>
      </c>
      <c r="G59" s="32">
        <f>number!G59/number!$B59*100</f>
        <v>15.556768558951964</v>
      </c>
      <c r="H59" s="32">
        <f>number!H59/number!$B59*100</f>
        <v>26.058951965065503</v>
      </c>
      <c r="I59" s="32">
        <f>number!I59/number!$B59*100</f>
        <v>2.2489082969432315</v>
      </c>
      <c r="J59" s="66">
        <f>number!J59/number!$B59*100</f>
        <v>0.10917030567685589</v>
      </c>
    </row>
    <row r="60" spans="1:10" ht="10" x14ac:dyDescent="0.2">
      <c r="A60" s="34" t="s">
        <v>22</v>
      </c>
      <c r="B60" s="30">
        <f>number!B60</f>
        <v>4913</v>
      </c>
      <c r="C60" s="32">
        <f>number!C60/number!$B60*100</f>
        <v>9.7089354773051078</v>
      </c>
      <c r="D60" s="32">
        <f>number!D60/number!$B60*100</f>
        <v>6.7168736006513337</v>
      </c>
      <c r="E60" s="32">
        <f>number!E60/number!$B60*100</f>
        <v>0.69204152249134954</v>
      </c>
      <c r="F60" s="32">
        <f>number!F60/number!$B60*100</f>
        <v>40.9322206391207</v>
      </c>
      <c r="G60" s="32">
        <f>number!G60/number!$B60*100</f>
        <v>17.219621412578874</v>
      </c>
      <c r="H60" s="32">
        <f>number!H60/number!$B60*100</f>
        <v>22.186037044575617</v>
      </c>
      <c r="I60" s="32">
        <f>number!I60/number!$B60*100</f>
        <v>1.7911662935070221</v>
      </c>
      <c r="J60" s="66">
        <f>number!J60/number!$B60*100</f>
        <v>0.75310400976999792</v>
      </c>
    </row>
    <row r="61" spans="1:10" ht="10" x14ac:dyDescent="0.2">
      <c r="A61" s="34" t="s">
        <v>245</v>
      </c>
      <c r="B61" s="30">
        <f>number!B61</f>
        <v>4471</v>
      </c>
      <c r="C61" s="32">
        <f>number!C61/number!$B61*100</f>
        <v>7.9624245135316487</v>
      </c>
      <c r="D61" s="32">
        <f>number!D61/number!$B61*100</f>
        <v>8.5663162603444416</v>
      </c>
      <c r="E61" s="32">
        <f>number!E61/number!$B61*100</f>
        <v>1.2301498546186536</v>
      </c>
      <c r="F61" s="32">
        <f>number!F61/number!$B61*100</f>
        <v>47.707447998210689</v>
      </c>
      <c r="G61" s="32">
        <f>number!G61/number!$B61*100</f>
        <v>17.199731603668084</v>
      </c>
      <c r="H61" s="32">
        <f>number!H61/number!$B61*100</f>
        <v>14.046074703645717</v>
      </c>
      <c r="I61" s="32">
        <f>number!I61/number!$B61*100</f>
        <v>1.9458734063967791</v>
      </c>
      <c r="J61" s="66">
        <f>number!J61/number!$B61*100</f>
        <v>1.3419816595839857</v>
      </c>
    </row>
    <row r="62" spans="1:10" ht="10" x14ac:dyDescent="0.2">
      <c r="A62" s="34" t="s">
        <v>246</v>
      </c>
      <c r="B62" s="30">
        <f>number!B62</f>
        <v>8380</v>
      </c>
      <c r="C62" s="32">
        <f>number!C62/number!$B62*100</f>
        <v>20.095465393794747</v>
      </c>
      <c r="D62" s="32">
        <f>number!D62/number!$B62*100</f>
        <v>18.508353221957041</v>
      </c>
      <c r="E62" s="32">
        <f>number!E62/number!$B62*100</f>
        <v>0.57279236276849643</v>
      </c>
      <c r="F62" s="32">
        <f>number!F62/number!$B62*100</f>
        <v>7.6372315035799527</v>
      </c>
      <c r="G62" s="32">
        <f>number!G62/number!$B62*100</f>
        <v>12.458233890214796</v>
      </c>
      <c r="H62" s="32">
        <f>number!H62/number!$B62*100</f>
        <v>37.85202863961814</v>
      </c>
      <c r="I62" s="32">
        <f>number!I62/number!$B62*100</f>
        <v>2.5775656324582337</v>
      </c>
      <c r="J62" s="66">
        <f>number!J62/number!$B62*100</f>
        <v>0.29832935560859186</v>
      </c>
    </row>
    <row r="63" spans="1:10" ht="10" x14ac:dyDescent="0.2">
      <c r="A63" s="34" t="s">
        <v>12</v>
      </c>
      <c r="B63" s="30">
        <f>number!B63</f>
        <v>4445</v>
      </c>
      <c r="C63" s="32">
        <f>number!C63/number!$B63*100</f>
        <v>37.277840269966255</v>
      </c>
      <c r="D63" s="32">
        <f>number!D63/number!$B63*100</f>
        <v>33.363329583802027</v>
      </c>
      <c r="E63" s="32">
        <f>number!E63/number!$B63*100</f>
        <v>1.1698537682789651</v>
      </c>
      <c r="F63" s="32">
        <f>number!F63/number!$B63*100</f>
        <v>3.5770528683914513</v>
      </c>
      <c r="G63" s="32">
        <f>number!G63/number!$B63*100</f>
        <v>9.1113610798650164</v>
      </c>
      <c r="H63" s="32">
        <f>number!H63/number!$B63*100</f>
        <v>13.925759280089988</v>
      </c>
      <c r="I63" s="32">
        <f>number!I63/number!$B63*100</f>
        <v>1.3948256467941507</v>
      </c>
      <c r="J63" s="66">
        <f>number!J63/number!$B63*100</f>
        <v>0.17997750281214847</v>
      </c>
    </row>
    <row r="64" spans="1:10" ht="10" x14ac:dyDescent="0.2">
      <c r="A64" s="35" t="s">
        <v>23</v>
      </c>
      <c r="B64" s="30">
        <f>number!B64</f>
        <v>8587</v>
      </c>
      <c r="C64" s="32">
        <f>number!C64/number!$B64*100</f>
        <v>32.560847793175732</v>
      </c>
      <c r="D64" s="32">
        <f>number!D64/number!$B64*100</f>
        <v>35.262606265284738</v>
      </c>
      <c r="E64" s="32">
        <f>number!E64/number!$B64*100</f>
        <v>0.46582042622569003</v>
      </c>
      <c r="F64" s="32">
        <f>number!F64/number!$B64*100</f>
        <v>8.5827413532083376</v>
      </c>
      <c r="G64" s="32">
        <f>number!G64/number!$B64*100</f>
        <v>3.1675788983346922</v>
      </c>
      <c r="H64" s="32">
        <f>number!H64/number!$B64*100</f>
        <v>17.456620472807732</v>
      </c>
      <c r="I64" s="32">
        <f>number!I64/number!$B64*100</f>
        <v>2.2941655991615231</v>
      </c>
      <c r="J64" s="66">
        <f>number!J64/number!$B64*100</f>
        <v>0.20961919180156047</v>
      </c>
    </row>
    <row r="65" spans="1:10" ht="10" x14ac:dyDescent="0.2">
      <c r="A65" s="35" t="s">
        <v>13</v>
      </c>
      <c r="B65" s="30">
        <f>number!B65</f>
        <v>7784</v>
      </c>
      <c r="C65" s="32">
        <f>number!C65/number!$B65*100</f>
        <v>35.007708119218911</v>
      </c>
      <c r="D65" s="32">
        <f>number!D65/number!$B65*100</f>
        <v>34.815005138746145</v>
      </c>
      <c r="E65" s="32">
        <f>number!E65/number!$B65*100</f>
        <v>0.41109969167523125</v>
      </c>
      <c r="F65" s="32">
        <f>number!F65/number!$B65*100</f>
        <v>3.0061664953751284</v>
      </c>
      <c r="G65" s="32">
        <f>number!G65/number!$B65*100</f>
        <v>3.9054470709146969</v>
      </c>
      <c r="H65" s="32">
        <f>number!H65/number!$B65*100</f>
        <v>19.964028776978417</v>
      </c>
      <c r="I65" s="32">
        <f>number!I65/number!$B65*100</f>
        <v>2.7106885919835557</v>
      </c>
      <c r="J65" s="66">
        <f>number!J65/number!$B65*100</f>
        <v>0.17985611510791369</v>
      </c>
    </row>
    <row r="66" spans="1:10" ht="10" x14ac:dyDescent="0.2">
      <c r="A66" s="35" t="s">
        <v>247</v>
      </c>
      <c r="B66" s="30">
        <f>number!B66</f>
        <v>4934</v>
      </c>
      <c r="C66" s="32">
        <f>number!C66/number!$B66*100</f>
        <v>23.246858532630725</v>
      </c>
      <c r="D66" s="32">
        <f>number!D66/number!$B66*100</f>
        <v>28.475881637616538</v>
      </c>
      <c r="E66" s="32">
        <f>number!E66/number!$B66*100</f>
        <v>1.2971220105391164</v>
      </c>
      <c r="F66" s="32">
        <f>number!F66/number!$B66*100</f>
        <v>21.361978111066072</v>
      </c>
      <c r="G66" s="32">
        <f>number!G66/number!$B66*100</f>
        <v>10.275638427239562</v>
      </c>
      <c r="H66" s="32">
        <f>number!H66/number!$B66*100</f>
        <v>13.173895419537901</v>
      </c>
      <c r="I66" s="32">
        <f>number!I66/number!$B66*100</f>
        <v>1.7024726388325904</v>
      </c>
      <c r="J66" s="66">
        <f>number!J66/number!$B66*100</f>
        <v>0.46615322253749492</v>
      </c>
    </row>
    <row r="67" spans="1:10" ht="10" x14ac:dyDescent="0.2">
      <c r="A67" s="35" t="s">
        <v>248</v>
      </c>
      <c r="B67" s="30">
        <f>number!B67</f>
        <v>4585</v>
      </c>
      <c r="C67" s="32">
        <f>number!C67/number!$B67*100</f>
        <v>22.159214830970555</v>
      </c>
      <c r="D67" s="32">
        <f>number!D67/number!$B67*100</f>
        <v>30.7742639040349</v>
      </c>
      <c r="E67" s="32">
        <f>number!E67/number!$B67*100</f>
        <v>0.58887677208287892</v>
      </c>
      <c r="F67" s="32">
        <f>number!F67/number!$B67*100</f>
        <v>17.949836423118864</v>
      </c>
      <c r="G67" s="32">
        <f>number!G67/number!$B67*100</f>
        <v>11.690294438386042</v>
      </c>
      <c r="H67" s="32">
        <f>number!H67/number!$B67*100</f>
        <v>14.482006543075245</v>
      </c>
      <c r="I67" s="32">
        <f>number!I67/number!$B67*100</f>
        <v>1.8320610687022902</v>
      </c>
      <c r="J67" s="66">
        <f>number!J67/number!$B67*100</f>
        <v>0.52344601962922577</v>
      </c>
    </row>
    <row r="68" spans="1:10" ht="10" x14ac:dyDescent="0.2">
      <c r="A68" s="35" t="s">
        <v>24</v>
      </c>
      <c r="B68" s="30">
        <f>number!B68</f>
        <v>8768</v>
      </c>
      <c r="C68" s="32">
        <f>number!C68/number!$B68*100</f>
        <v>33.086222627737229</v>
      </c>
      <c r="D68" s="32">
        <f>number!D68/number!$B68*100</f>
        <v>30.383211678832119</v>
      </c>
      <c r="E68" s="32">
        <f>number!E68/number!$B68*100</f>
        <v>0.5132299270072993</v>
      </c>
      <c r="F68" s="32">
        <f>number!F68/number!$B68*100</f>
        <v>15.145985401459855</v>
      </c>
      <c r="G68" s="32">
        <f>number!G68/number!$B68*100</f>
        <v>3.7408759124087596</v>
      </c>
      <c r="H68" s="32">
        <f>number!H68/number!$B68*100</f>
        <v>15.077554744525548</v>
      </c>
      <c r="I68" s="32">
        <f>number!I68/number!$B68*100</f>
        <v>1.687956204379562</v>
      </c>
      <c r="J68" s="66">
        <f>number!J68/number!$B68*100</f>
        <v>0.36496350364963503</v>
      </c>
    </row>
    <row r="69" spans="1:10" ht="10" x14ac:dyDescent="0.2">
      <c r="A69" s="35" t="s">
        <v>249</v>
      </c>
      <c r="B69" s="30">
        <f>number!B69</f>
        <v>4441</v>
      </c>
      <c r="C69" s="32">
        <f>number!C69/number!$B69*100</f>
        <v>27.47129024994371</v>
      </c>
      <c r="D69" s="32">
        <f>number!D69/number!$B69*100</f>
        <v>29.948209862643548</v>
      </c>
      <c r="E69" s="32">
        <f>number!E69/number!$B69*100</f>
        <v>0.96825039405539282</v>
      </c>
      <c r="F69" s="32">
        <f>number!F69/number!$B69*100</f>
        <v>18.41927493807701</v>
      </c>
      <c r="G69" s="32">
        <f>number!G69/number!$B69*100</f>
        <v>6.4625084440441336</v>
      </c>
      <c r="H69" s="32">
        <f>number!H69/number!$B69*100</f>
        <v>14.681378068002701</v>
      </c>
      <c r="I69" s="32">
        <f>number!I69/number!$B69*100</f>
        <v>1.5987390227426255</v>
      </c>
      <c r="J69" s="66">
        <f>number!J69/number!$B69*100</f>
        <v>0.45034902049088044</v>
      </c>
    </row>
    <row r="70" spans="1:10" ht="10" x14ac:dyDescent="0.2">
      <c r="A70" s="35" t="s">
        <v>25</v>
      </c>
      <c r="B70" s="30">
        <f>number!B70</f>
        <v>5266</v>
      </c>
      <c r="C70" s="32">
        <f>number!C70/number!$B70*100</f>
        <v>20.945689327763009</v>
      </c>
      <c r="D70" s="32">
        <f>number!D70/number!$B70*100</f>
        <v>23.851120394986708</v>
      </c>
      <c r="E70" s="32">
        <f>number!E70/number!$B70*100</f>
        <v>1.8040258260539308</v>
      </c>
      <c r="F70" s="32">
        <f>number!F70/number!$B70*100</f>
        <v>32.415495632358528</v>
      </c>
      <c r="G70" s="32">
        <f>number!G70/number!$B70*100</f>
        <v>7.5579187238890997</v>
      </c>
      <c r="H70" s="32">
        <f>number!H70/number!$B70*100</f>
        <v>11.260919103684012</v>
      </c>
      <c r="I70" s="32">
        <f>number!I70/number!$B70*100</f>
        <v>1.5381693885301937</v>
      </c>
      <c r="J70" s="66">
        <f>number!J70/number!$B70*100</f>
        <v>0.62666160273452343</v>
      </c>
    </row>
    <row r="71" spans="1:10" ht="10" x14ac:dyDescent="0.2">
      <c r="A71" s="35" t="s">
        <v>26</v>
      </c>
      <c r="B71" s="30">
        <f>number!B71</f>
        <v>8166</v>
      </c>
      <c r="C71" s="32">
        <f>number!C71/number!$B71*100</f>
        <v>35.268185157972084</v>
      </c>
      <c r="D71" s="32">
        <f>number!D71/number!$B71*100</f>
        <v>32.819005633112909</v>
      </c>
      <c r="E71" s="32">
        <f>number!E71/number!$B71*100</f>
        <v>0.60004898359049719</v>
      </c>
      <c r="F71" s="32">
        <f>number!F71/number!$B71*100</f>
        <v>11.498897869213813</v>
      </c>
      <c r="G71" s="32">
        <f>number!G71/number!$B71*100</f>
        <v>2.7430810678422728</v>
      </c>
      <c r="H71" s="32">
        <f>number!H71/number!$B71*100</f>
        <v>15.368601518491307</v>
      </c>
      <c r="I71" s="32">
        <f>number!I71/number!$B71*100</f>
        <v>1.4817536125397992</v>
      </c>
      <c r="J71" s="66">
        <f>number!J71/number!$B71*100</f>
        <v>0.2204261572373255</v>
      </c>
    </row>
    <row r="72" spans="1:10" ht="10" x14ac:dyDescent="0.2">
      <c r="A72" s="35" t="s">
        <v>250</v>
      </c>
      <c r="B72" s="30">
        <f>number!B72</f>
        <v>5354</v>
      </c>
      <c r="C72" s="32">
        <f>number!C72/number!$B72*100</f>
        <v>34.516249533059394</v>
      </c>
      <c r="D72" s="32">
        <f>number!D72/number!$B72*100</f>
        <v>22.693313410534181</v>
      </c>
      <c r="E72" s="32">
        <f>number!E72/number!$B72*100</f>
        <v>0.16809861785580874</v>
      </c>
      <c r="F72" s="32">
        <f>number!F72/number!$B72*100</f>
        <v>6.4998132237579371</v>
      </c>
      <c r="G72" s="32">
        <f>number!G72/number!$B72*100</f>
        <v>7.2095629435935757</v>
      </c>
      <c r="H72" s="32">
        <f>number!H72/number!$B72*100</f>
        <v>24.467687710123272</v>
      </c>
      <c r="I72" s="32">
        <f>number!I72/number!$B72*100</f>
        <v>4.2398206948076202</v>
      </c>
      <c r="J72" s="66">
        <f>number!J72/number!$B72*100</f>
        <v>0.20545386626821069</v>
      </c>
    </row>
    <row r="73" spans="1:10" ht="10" x14ac:dyDescent="0.2">
      <c r="A73" s="35" t="s">
        <v>251</v>
      </c>
      <c r="B73" s="30">
        <f>number!B73</f>
        <v>10720</v>
      </c>
      <c r="C73" s="32">
        <f>number!C73/number!$B73*100</f>
        <v>12.350746268656716</v>
      </c>
      <c r="D73" s="32">
        <f>number!D73/number!$B73*100</f>
        <v>14.617537313432836</v>
      </c>
      <c r="E73" s="32">
        <f>number!E73/number!$B73*100</f>
        <v>0.63432835820895517</v>
      </c>
      <c r="F73" s="32">
        <f>number!F73/number!$B73*100</f>
        <v>10.373134328358208</v>
      </c>
      <c r="G73" s="32">
        <f>number!G73/number!$B73*100</f>
        <v>15.83955223880597</v>
      </c>
      <c r="H73" s="32">
        <f>number!H73/number!$B73*100</f>
        <v>42.798507462686572</v>
      </c>
      <c r="I73" s="32">
        <f>number!I73/number!$B73*100</f>
        <v>3.0130597014925371</v>
      </c>
      <c r="J73" s="66">
        <f>number!J73/number!$B73*100</f>
        <v>0.37313432835820892</v>
      </c>
    </row>
    <row r="74" spans="1:10" ht="10" x14ac:dyDescent="0.2">
      <c r="A74" s="35" t="s">
        <v>32</v>
      </c>
      <c r="B74" s="30">
        <f>number!B74</f>
        <v>4248</v>
      </c>
      <c r="C74" s="32">
        <f>number!C74/number!$B74*100</f>
        <v>28.578154425612052</v>
      </c>
      <c r="D74" s="32">
        <f>number!D74/number!$B74*100</f>
        <v>34.675141242937855</v>
      </c>
      <c r="E74" s="32">
        <f>number!E74/number!$B74*100</f>
        <v>0.87099811676082872</v>
      </c>
      <c r="F74" s="32">
        <f>number!F74/number!$B74*100</f>
        <v>11.181732580037664</v>
      </c>
      <c r="G74" s="32">
        <f>number!G74/number!$B74*100</f>
        <v>2.6836158192090394</v>
      </c>
      <c r="H74" s="32">
        <f>number!H74/number!$B74*100</f>
        <v>19.562146892655367</v>
      </c>
      <c r="I74" s="32">
        <f>number!I74/number!$B74*100</f>
        <v>2.0715630885122414</v>
      </c>
      <c r="J74" s="66">
        <f>number!J74/number!$B74*100</f>
        <v>0.37664783427495291</v>
      </c>
    </row>
    <row r="75" spans="1:10" ht="10" x14ac:dyDescent="0.2">
      <c r="A75" s="35" t="s">
        <v>252</v>
      </c>
      <c r="B75" s="30">
        <f>number!B75</f>
        <v>7742</v>
      </c>
      <c r="C75" s="32">
        <f>number!C75/number!$B75*100</f>
        <v>25.548953758718678</v>
      </c>
      <c r="D75" s="32">
        <f>number!D75/number!$B75*100</f>
        <v>17.359855334538878</v>
      </c>
      <c r="E75" s="32">
        <f>number!E75/number!$B75*100</f>
        <v>0.55541203823301477</v>
      </c>
      <c r="F75" s="32">
        <f>number!F75/number!$B75*100</f>
        <v>9.6228364763626963</v>
      </c>
      <c r="G75" s="32">
        <f>number!G75/number!$B75*100</f>
        <v>20.731077241022991</v>
      </c>
      <c r="H75" s="32">
        <f>number!H75/number!$B75*100</f>
        <v>22.113149057091192</v>
      </c>
      <c r="I75" s="32">
        <f>number!I75/number!$B75*100</f>
        <v>3.8878842676311032</v>
      </c>
      <c r="J75" s="66">
        <f>number!J75/number!$B75*100</f>
        <v>0.18083182640144665</v>
      </c>
    </row>
    <row r="76" spans="1:10" ht="10" x14ac:dyDescent="0.2">
      <c r="A76" s="35" t="s">
        <v>253</v>
      </c>
      <c r="B76" s="30">
        <f>number!B76</f>
        <v>5427</v>
      </c>
      <c r="C76" s="32">
        <f>number!C76/number!$B76*100</f>
        <v>34.494195688225538</v>
      </c>
      <c r="D76" s="32">
        <f>number!D76/number!$B76*100</f>
        <v>23.696333149069467</v>
      </c>
      <c r="E76" s="32">
        <f>number!E76/number!$B76*100</f>
        <v>0.20269025244149622</v>
      </c>
      <c r="F76" s="32">
        <f>number!F76/number!$B76*100</f>
        <v>2.8745163073521285</v>
      </c>
      <c r="G76" s="32">
        <f>number!G76/number!$B76*100</f>
        <v>8.7525336281555184</v>
      </c>
      <c r="H76" s="32">
        <f>number!H76/number!$B76*100</f>
        <v>26.036484245439468</v>
      </c>
      <c r="I76" s="32">
        <f>number!I76/number!$B76*100</f>
        <v>3.7774092500460661</v>
      </c>
      <c r="J76" s="66">
        <f>number!J76/number!$B76*100</f>
        <v>0.16583747927031509</v>
      </c>
    </row>
    <row r="77" spans="1:10" ht="10" x14ac:dyDescent="0.2">
      <c r="A77" s="35" t="s">
        <v>254</v>
      </c>
      <c r="B77" s="30">
        <f>number!B77</f>
        <v>4364</v>
      </c>
      <c r="C77" s="32">
        <f>number!C77/number!$B77*100</f>
        <v>27.268560953253896</v>
      </c>
      <c r="D77" s="32">
        <f>number!D77/number!$B77*100</f>
        <v>33.799266727772689</v>
      </c>
      <c r="E77" s="32">
        <f>number!E77/number!$B77*100</f>
        <v>0.98533455545371218</v>
      </c>
      <c r="F77" s="32">
        <f>number!F77/number!$B77*100</f>
        <v>7.9972502291475704</v>
      </c>
      <c r="G77" s="32">
        <f>number!G77/number!$B77*100</f>
        <v>5.0412465627864345</v>
      </c>
      <c r="H77" s="32">
        <f>number!H77/number!$B77*100</f>
        <v>22.135655362053161</v>
      </c>
      <c r="I77" s="32">
        <f>number!I77/number!$B77*100</f>
        <v>2.6351970669110907</v>
      </c>
      <c r="J77" s="66">
        <f>number!J77/number!$B77*100</f>
        <v>0.13748854262144822</v>
      </c>
    </row>
    <row r="78" spans="1:10" ht="10" x14ac:dyDescent="0.2">
      <c r="A78" s="35" t="s">
        <v>27</v>
      </c>
      <c r="B78" s="30">
        <f>number!B78</f>
        <v>9211</v>
      </c>
      <c r="C78" s="32">
        <f>number!C78/number!$B78*100</f>
        <v>23.602214743241774</v>
      </c>
      <c r="D78" s="32">
        <f>number!D78/number!$B78*100</f>
        <v>23.971338616871133</v>
      </c>
      <c r="E78" s="32">
        <f>number!E78/number!$B78*100</f>
        <v>0.87938334599934864</v>
      </c>
      <c r="F78" s="32">
        <f>number!F78/number!$B78*100</f>
        <v>11.616545434806209</v>
      </c>
      <c r="G78" s="32">
        <f>number!G78/number!$B78*100</f>
        <v>9.6949299750298561</v>
      </c>
      <c r="H78" s="32">
        <f>number!H78/number!$B78*100</f>
        <v>27.315166648572358</v>
      </c>
      <c r="I78" s="32">
        <f>number!I78/number!$B78*100</f>
        <v>2.5078710237759201</v>
      </c>
      <c r="J78" s="66">
        <f>number!J78/number!$B78*100</f>
        <v>0.41255021170339812</v>
      </c>
    </row>
    <row r="79" spans="1:10" ht="10" x14ac:dyDescent="0.2">
      <c r="A79" s="35" t="s">
        <v>28</v>
      </c>
      <c r="B79" s="30">
        <f>number!B79</f>
        <v>3858</v>
      </c>
      <c r="C79" s="32">
        <f>number!C79/number!$B79*100</f>
        <v>47.25246241575946</v>
      </c>
      <c r="D79" s="32">
        <f>number!D79/number!$B79*100</f>
        <v>33.670295489891132</v>
      </c>
      <c r="E79" s="32">
        <f>number!E79/number!$B79*100</f>
        <v>0.25920165889061691</v>
      </c>
      <c r="F79" s="32">
        <f>number!F79/number!$B79*100</f>
        <v>2.0736132711249353</v>
      </c>
      <c r="G79" s="32">
        <f>number!G79/number!$B79*100</f>
        <v>4.3286677034733021</v>
      </c>
      <c r="H79" s="32">
        <f>number!H79/number!$B79*100</f>
        <v>10.834629341627787</v>
      </c>
      <c r="I79" s="32">
        <f>number!I79/number!$B79*100</f>
        <v>1.425609123898393</v>
      </c>
      <c r="J79" s="66">
        <f>number!J79/number!$B79*100</f>
        <v>0.15552099533437014</v>
      </c>
    </row>
    <row r="80" spans="1:10" ht="10" x14ac:dyDescent="0.2">
      <c r="A80" s="35" t="s">
        <v>255</v>
      </c>
      <c r="B80" s="30">
        <f>number!B80</f>
        <v>4247</v>
      </c>
      <c r="C80" s="32">
        <f>number!C80/number!$B80*100</f>
        <v>43.889804567930298</v>
      </c>
      <c r="D80" s="32">
        <f>number!D80/number!$B80*100</f>
        <v>34.965858252884388</v>
      </c>
      <c r="E80" s="32">
        <f>number!E80/number!$B80*100</f>
        <v>7.0638097480574522E-2</v>
      </c>
      <c r="F80" s="32">
        <f>number!F80/number!$B80*100</f>
        <v>5.4155874735107137</v>
      </c>
      <c r="G80" s="32">
        <f>number!G80/number!$B80*100</f>
        <v>4.167647751353897</v>
      </c>
      <c r="H80" s="32">
        <f>number!H80/number!$B80*100</f>
        <v>10.242524134683306</v>
      </c>
      <c r="I80" s="32">
        <f>number!I80/number!$B80*100</f>
        <v>1.2243936896632919</v>
      </c>
      <c r="J80" s="66">
        <f>number!J80/number!$B80*100</f>
        <v>2.3546032493524841E-2</v>
      </c>
    </row>
    <row r="81" spans="1:10" ht="10" x14ac:dyDescent="0.2">
      <c r="A81" s="35" t="s">
        <v>256</v>
      </c>
      <c r="B81" s="30">
        <f>number!B81</f>
        <v>4245</v>
      </c>
      <c r="C81" s="32">
        <f>number!C81/number!$B81*100</f>
        <v>32.838633686690223</v>
      </c>
      <c r="D81" s="32">
        <f>number!D81/number!$B81*100</f>
        <v>31.448763250883395</v>
      </c>
      <c r="E81" s="32">
        <f>number!E81/number!$B81*100</f>
        <v>0.49469964664310956</v>
      </c>
      <c r="F81" s="32">
        <f>number!F81/number!$B81*100</f>
        <v>17.502944640753828</v>
      </c>
      <c r="G81" s="32">
        <f>number!G81/number!$B81*100</f>
        <v>2.921083627797409</v>
      </c>
      <c r="H81" s="32">
        <f>number!H81/number!$B81*100</f>
        <v>12.862190812720847</v>
      </c>
      <c r="I81" s="32">
        <f>number!I81/number!$B81*100</f>
        <v>1.4840989399293287</v>
      </c>
      <c r="J81" s="66">
        <f>number!J81/number!$B81*100</f>
        <v>0.44758539458186103</v>
      </c>
    </row>
    <row r="82" spans="1:10" ht="10" x14ac:dyDescent="0.2">
      <c r="A82" s="35" t="s">
        <v>257</v>
      </c>
      <c r="B82" s="30">
        <f>number!B82</f>
        <v>4728</v>
      </c>
      <c r="C82" s="32">
        <f>number!C82/number!$B82*100</f>
        <v>41.89932318104907</v>
      </c>
      <c r="D82" s="32">
        <f>number!D82/number!$B82*100</f>
        <v>39.297800338409481</v>
      </c>
      <c r="E82" s="32">
        <f>number!E82/number!$B82*100</f>
        <v>0.27495769881556686</v>
      </c>
      <c r="F82" s="32">
        <f>number!F82/number!$B82*100</f>
        <v>4.5896785109983078</v>
      </c>
      <c r="G82" s="32">
        <f>number!G82/number!$B82*100</f>
        <v>3.5532994923857872</v>
      </c>
      <c r="H82" s="32">
        <f>number!H82/number!$B82*100</f>
        <v>9.1793570219966156</v>
      </c>
      <c r="I82" s="32">
        <f>number!I82/number!$B82*100</f>
        <v>1.0998307952622675</v>
      </c>
      <c r="J82" s="66">
        <f>number!J82/number!$B82*100</f>
        <v>0.10575296108291032</v>
      </c>
    </row>
    <row r="83" spans="1:10" ht="10" x14ac:dyDescent="0.2">
      <c r="A83" s="35" t="s">
        <v>33</v>
      </c>
      <c r="B83" s="30">
        <f>number!B83</f>
        <v>4159</v>
      </c>
      <c r="C83" s="32">
        <f>number!C83/number!$B83*100</f>
        <v>38.831449867756675</v>
      </c>
      <c r="D83" s="32">
        <f>number!D83/number!$B83*100</f>
        <v>34.142822793940852</v>
      </c>
      <c r="E83" s="32">
        <f>number!E83/number!$B83*100</f>
        <v>0.1683096898292859</v>
      </c>
      <c r="F83" s="32">
        <f>number!F83/number!$B83*100</f>
        <v>2.9814859341187785</v>
      </c>
      <c r="G83" s="32">
        <f>number!G83/number!$B83*100</f>
        <v>1.9716277951430632</v>
      </c>
      <c r="H83" s="32">
        <f>number!H83/number!$B83*100</f>
        <v>19.764366434239001</v>
      </c>
      <c r="I83" s="32">
        <f>number!I83/number!$B83*100</f>
        <v>1.8273623467179609</v>
      </c>
      <c r="J83" s="66">
        <f>number!J83/number!$B83*100</f>
        <v>0.31257513825438804</v>
      </c>
    </row>
    <row r="84" spans="1:10" ht="10" x14ac:dyDescent="0.2">
      <c r="A84" s="35" t="s">
        <v>29</v>
      </c>
      <c r="B84" s="30">
        <f>number!B84</f>
        <v>8296</v>
      </c>
      <c r="C84" s="32">
        <f>number!C84/number!$B84*100</f>
        <v>42.731436837029896</v>
      </c>
      <c r="D84" s="32">
        <f>number!D84/number!$B84*100</f>
        <v>36.366923818707811</v>
      </c>
      <c r="E84" s="32">
        <f>number!E84/number!$B84*100</f>
        <v>0.69913211186113799</v>
      </c>
      <c r="F84" s="32">
        <f>number!F84/number!$B84*100</f>
        <v>3.2907425265188044</v>
      </c>
      <c r="G84" s="32">
        <f>number!G84/number!$B84*100</f>
        <v>3.7246865959498554</v>
      </c>
      <c r="H84" s="32">
        <f>number!H84/number!$B84*100</f>
        <v>11.595949855351977</v>
      </c>
      <c r="I84" s="32">
        <f>number!I84/number!$B84*100</f>
        <v>1.4826422372227579</v>
      </c>
      <c r="J84" s="66">
        <f>number!J84/number!$B84*100</f>
        <v>0.10848601735776277</v>
      </c>
    </row>
    <row r="85" spans="1:10" ht="10" x14ac:dyDescent="0.2">
      <c r="A85" s="35" t="s">
        <v>258</v>
      </c>
      <c r="B85" s="30">
        <f>number!B85</f>
        <v>7034</v>
      </c>
      <c r="C85" s="32">
        <f>number!C85/number!$B85*100</f>
        <v>43.531418822860388</v>
      </c>
      <c r="D85" s="32">
        <f>number!D85/number!$B85*100</f>
        <v>35.570088143303948</v>
      </c>
      <c r="E85" s="32">
        <f>number!E85/number!$B85*100</f>
        <v>0.56866647711117435</v>
      </c>
      <c r="F85" s="32">
        <f>number!F85/number!$B85*100</f>
        <v>1.7486494171168609</v>
      </c>
      <c r="G85" s="32">
        <f>number!G85/number!$B85*100</f>
        <v>6.7955644014785337</v>
      </c>
      <c r="H85" s="32">
        <f>number!H85/number!$B85*100</f>
        <v>10.122263292578902</v>
      </c>
      <c r="I85" s="32">
        <f>number!I85/number!$B85*100</f>
        <v>1.5069661643446119</v>
      </c>
      <c r="J85" s="66">
        <f>number!J85/number!$B85*100</f>
        <v>0.15638328120557293</v>
      </c>
    </row>
    <row r="86" spans="1:10" ht="10" x14ac:dyDescent="0.2">
      <c r="A86" s="35" t="s">
        <v>259</v>
      </c>
      <c r="B86" s="30">
        <f>number!B86</f>
        <v>3790</v>
      </c>
      <c r="C86" s="32">
        <f>number!C86/number!$B86*100</f>
        <v>49.445910290237464</v>
      </c>
      <c r="D86" s="32">
        <f>number!D86/number!$B86*100</f>
        <v>35.435356200527707</v>
      </c>
      <c r="E86" s="32">
        <f>number!E86/number!$B86*100</f>
        <v>0.10554089709762532</v>
      </c>
      <c r="F86" s="32">
        <f>number!F86/number!$B86*100</f>
        <v>2.4538258575197891</v>
      </c>
      <c r="G86" s="32">
        <f>number!G86/number!$B86*100</f>
        <v>1.1873350923482848</v>
      </c>
      <c r="H86" s="32">
        <f>number!H86/number!$B86*100</f>
        <v>10.105540897097626</v>
      </c>
      <c r="I86" s="32">
        <f>number!I86/number!$B86*100</f>
        <v>1.1345646437994723</v>
      </c>
      <c r="J86" s="66">
        <f>number!J86/number!$B86*100</f>
        <v>0.13192612137203166</v>
      </c>
    </row>
    <row r="87" spans="1:10" ht="10" x14ac:dyDescent="0.2">
      <c r="A87" s="35" t="s">
        <v>260</v>
      </c>
      <c r="B87" s="30">
        <f>number!B87</f>
        <v>4050</v>
      </c>
      <c r="C87" s="32">
        <f>number!C87/number!$B87*100</f>
        <v>18.913580246913579</v>
      </c>
      <c r="D87" s="32">
        <f>number!D87/number!$B87*100</f>
        <v>25.308641975308642</v>
      </c>
      <c r="E87" s="32">
        <f>number!E87/number!$B87*100</f>
        <v>0.19753086419753088</v>
      </c>
      <c r="F87" s="32">
        <f>number!F87/number!$B87*100</f>
        <v>21.802469135802468</v>
      </c>
      <c r="G87" s="32">
        <f>number!G87/number!$B87*100</f>
        <v>5.7037037037037042</v>
      </c>
      <c r="H87" s="32">
        <f>number!H87/number!$B87*100</f>
        <v>24.839506172839506</v>
      </c>
      <c r="I87" s="32">
        <f>number!I87/number!$B87*100</f>
        <v>2.5432098765432101</v>
      </c>
      <c r="J87" s="66">
        <f>number!J87/number!$B87*100</f>
        <v>0.6913580246913581</v>
      </c>
    </row>
    <row r="88" spans="1:10" ht="10" x14ac:dyDescent="0.2">
      <c r="A88" s="35" t="s">
        <v>261</v>
      </c>
      <c r="B88" s="30">
        <f>number!B88</f>
        <v>3693</v>
      </c>
      <c r="C88" s="32">
        <f>number!C88/number!$B88*100</f>
        <v>26.401299756295693</v>
      </c>
      <c r="D88" s="32">
        <f>number!D88/number!$B88*100</f>
        <v>28.161386406715405</v>
      </c>
      <c r="E88" s="32">
        <f>number!E88/number!$B88*100</f>
        <v>0.70403466016788518</v>
      </c>
      <c r="F88" s="32">
        <f>number!F88/number!$B88*100</f>
        <v>11.697806661251017</v>
      </c>
      <c r="G88" s="32">
        <f>number!G88/number!$B88*100</f>
        <v>8.5296506904955329</v>
      </c>
      <c r="H88" s="32">
        <f>number!H88/number!$B88*100</f>
        <v>21.662604928242622</v>
      </c>
      <c r="I88" s="32">
        <f>number!I88/number!$B88*100</f>
        <v>2.518277822908205</v>
      </c>
      <c r="J88" s="66">
        <f>number!J88/number!$B88*100</f>
        <v>0.3249390739236393</v>
      </c>
    </row>
    <row r="89" spans="1:10" ht="10" x14ac:dyDescent="0.2">
      <c r="A89" s="35" t="s">
        <v>262</v>
      </c>
      <c r="B89" s="30">
        <f>number!B89</f>
        <v>9652</v>
      </c>
      <c r="C89" s="32">
        <f>number!C89/number!$B89*100</f>
        <v>25.673435557397429</v>
      </c>
      <c r="D89" s="32">
        <f>number!D89/number!$B89*100</f>
        <v>21.394529631164524</v>
      </c>
      <c r="E89" s="32">
        <f>number!E89/number!$B89*100</f>
        <v>1.3675922088686283</v>
      </c>
      <c r="F89" s="32">
        <f>number!F89/number!$B89*100</f>
        <v>17.944467467882305</v>
      </c>
      <c r="G89" s="32">
        <f>number!G89/number!$B89*100</f>
        <v>12.950683796104434</v>
      </c>
      <c r="H89" s="32">
        <f>number!H89/number!$B89*100</f>
        <v>18.794032324906755</v>
      </c>
      <c r="I89" s="32">
        <f>number!I89/number!$B89*100</f>
        <v>1.6369664318276005</v>
      </c>
      <c r="J89" s="66">
        <f>number!J89/number!$B89*100</f>
        <v>0.23829258184832158</v>
      </c>
    </row>
    <row r="90" spans="1:10" ht="10" x14ac:dyDescent="0.2">
      <c r="A90" s="35" t="s">
        <v>263</v>
      </c>
      <c r="B90" s="30">
        <f>number!B90</f>
        <v>4209</v>
      </c>
      <c r="C90" s="32">
        <f>number!C90/number!$B90*100</f>
        <v>36.374435732953195</v>
      </c>
      <c r="D90" s="32">
        <f>number!D90/number!$B90*100</f>
        <v>31.55143739605607</v>
      </c>
      <c r="E90" s="32">
        <f>number!E90/number!$B90*100</f>
        <v>0.19006889997624138</v>
      </c>
      <c r="F90" s="32">
        <f>number!F90/number!$B90*100</f>
        <v>11.831789023521026</v>
      </c>
      <c r="G90" s="32">
        <f>number!G90/number!$B90*100</f>
        <v>4.3715846994535523</v>
      </c>
      <c r="H90" s="32">
        <f>number!H90/number!$B90*100</f>
        <v>13.75623663578047</v>
      </c>
      <c r="I90" s="32">
        <f>number!I90/number!$B90*100</f>
        <v>1.6868614872891423</v>
      </c>
      <c r="J90" s="66">
        <f>number!J90/number!$B90*100</f>
        <v>0.23758612497030174</v>
      </c>
    </row>
    <row r="91" spans="1:10" thickBot="1" x14ac:dyDescent="0.25">
      <c r="A91" s="36" t="s">
        <v>264</v>
      </c>
      <c r="B91" s="78">
        <f>number!B91</f>
        <v>4290</v>
      </c>
      <c r="C91" s="67">
        <f>number!C91/number!$B91*100</f>
        <v>24.848484848484848</v>
      </c>
      <c r="D91" s="67">
        <f>number!D91/number!$B91*100</f>
        <v>27.785547785547788</v>
      </c>
      <c r="E91" s="67">
        <f>number!E91/number!$B91*100</f>
        <v>0.53613053613053618</v>
      </c>
      <c r="F91" s="67">
        <f>number!F91/number!$B91*100</f>
        <v>15.920745920745921</v>
      </c>
      <c r="G91" s="67">
        <f>number!G91/number!$B91*100</f>
        <v>8.3216783216783217</v>
      </c>
      <c r="H91" s="67">
        <f>number!H91/number!$B91*100</f>
        <v>20.233100233100231</v>
      </c>
      <c r="I91" s="67">
        <f>number!I91/number!$B91*100</f>
        <v>1.7948717948717947</v>
      </c>
      <c r="J91" s="68">
        <f>number!J91/number!$B91*100</f>
        <v>0.55944055944055948</v>
      </c>
    </row>
    <row r="92" spans="1:10" x14ac:dyDescent="0.25">
      <c r="A92" s="5"/>
    </row>
    <row r="93" spans="1:10" x14ac:dyDescent="0.25">
      <c r="A93" s="5"/>
    </row>
    <row r="94" spans="1:10" x14ac:dyDescent="0.25">
      <c r="A94" s="5"/>
    </row>
    <row r="95" spans="1:10" x14ac:dyDescent="0.25">
      <c r="A95" s="5"/>
    </row>
    <row r="96" spans="1:10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</sheetData>
  <sheetProtection sheet="1" objects="1" scenarios="1"/>
  <phoneticPr fontId="0" type="noConversion"/>
  <pageMargins left="0.35433070866141736" right="0.35433070866141736" top="0.31496062992125984" bottom="0.9055118110236221" header="0.51181102362204722" footer="0.51181102362204722"/>
  <pageSetup paperSize="9" scale="82" orientation="portrait" r:id="rId1"/>
  <headerFooter alignWithMargins="0">
    <oddFooter xml:space="preserve">&amp;L&amp;8Source: ONS,  Crown Copyright
Transport and Connectivity, Place, Prosperity &amp; Sustainability, www.birmingham.gov.uk/census, brenda.henry@birmingham.gov.uk, 0121 303 4208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0"/>
  <sheetViews>
    <sheetView workbookViewId="0">
      <selection activeCell="B2" sqref="B2:J70"/>
    </sheetView>
  </sheetViews>
  <sheetFormatPr defaultRowHeight="12.5" x14ac:dyDescent="0.25"/>
  <sheetData>
    <row r="1" spans="1:10" ht="14.5" x14ac:dyDescent="0.35">
      <c r="A1" s="26" t="s">
        <v>34</v>
      </c>
      <c r="B1" s="26" t="s">
        <v>140</v>
      </c>
      <c r="C1" s="26" t="s">
        <v>141</v>
      </c>
      <c r="D1" s="26" t="s">
        <v>142</v>
      </c>
      <c r="E1" s="26" t="s">
        <v>143</v>
      </c>
      <c r="F1" s="26" t="s">
        <v>144</v>
      </c>
      <c r="G1" s="26" t="s">
        <v>145</v>
      </c>
      <c r="H1" s="26" t="s">
        <v>146</v>
      </c>
      <c r="I1" s="26" t="s">
        <v>147</v>
      </c>
      <c r="J1" s="26" t="s">
        <v>148</v>
      </c>
    </row>
    <row r="2" spans="1:10" ht="14.5" x14ac:dyDescent="0.35">
      <c r="A2" s="26" t="s">
        <v>149</v>
      </c>
      <c r="B2" s="26">
        <v>9018</v>
      </c>
      <c r="C2" s="26">
        <v>2029</v>
      </c>
      <c r="D2" s="26">
        <v>2901</v>
      </c>
      <c r="E2" s="26">
        <v>77</v>
      </c>
      <c r="F2" s="26">
        <v>1558</v>
      </c>
      <c r="G2" s="26">
        <v>503</v>
      </c>
      <c r="H2" s="26">
        <v>1692</v>
      </c>
      <c r="I2" s="26">
        <v>100</v>
      </c>
      <c r="J2" s="26">
        <v>158</v>
      </c>
    </row>
    <row r="3" spans="1:10" ht="14.5" x14ac:dyDescent="0.35">
      <c r="A3" s="26" t="s">
        <v>150</v>
      </c>
      <c r="B3" s="26">
        <v>4421</v>
      </c>
      <c r="C3" s="26">
        <v>1140</v>
      </c>
      <c r="D3" s="26">
        <v>1458</v>
      </c>
      <c r="E3" s="26">
        <v>75</v>
      </c>
      <c r="F3" s="26">
        <v>1056</v>
      </c>
      <c r="G3" s="26">
        <v>190</v>
      </c>
      <c r="H3" s="26">
        <v>407</v>
      </c>
      <c r="I3" s="26">
        <v>39</v>
      </c>
      <c r="J3" s="26">
        <v>56</v>
      </c>
    </row>
    <row r="4" spans="1:10" ht="14.5" x14ac:dyDescent="0.35">
      <c r="A4" s="26" t="s">
        <v>151</v>
      </c>
      <c r="B4" s="26">
        <v>6735</v>
      </c>
      <c r="C4" s="26">
        <v>1909</v>
      </c>
      <c r="D4" s="26">
        <v>1505</v>
      </c>
      <c r="E4" s="26">
        <v>30</v>
      </c>
      <c r="F4" s="26">
        <v>750</v>
      </c>
      <c r="G4" s="26">
        <v>1070</v>
      </c>
      <c r="H4" s="26">
        <v>1182</v>
      </c>
      <c r="I4" s="26">
        <v>95</v>
      </c>
      <c r="J4" s="26">
        <v>194</v>
      </c>
    </row>
    <row r="5" spans="1:10" ht="14.5" x14ac:dyDescent="0.35">
      <c r="A5" s="26" t="s">
        <v>152</v>
      </c>
      <c r="B5" s="26">
        <v>6458</v>
      </c>
      <c r="C5" s="26">
        <v>1753</v>
      </c>
      <c r="D5" s="26">
        <v>1501</v>
      </c>
      <c r="E5" s="26">
        <v>25</v>
      </c>
      <c r="F5" s="26">
        <v>836</v>
      </c>
      <c r="G5" s="26">
        <v>861</v>
      </c>
      <c r="H5" s="26">
        <v>1223</v>
      </c>
      <c r="I5" s="26">
        <v>74</v>
      </c>
      <c r="J5" s="26">
        <v>185</v>
      </c>
    </row>
    <row r="6" spans="1:10" ht="14.5" x14ac:dyDescent="0.35">
      <c r="A6" s="26" t="s">
        <v>153</v>
      </c>
      <c r="B6" s="26">
        <v>3554</v>
      </c>
      <c r="C6" s="26">
        <v>697</v>
      </c>
      <c r="D6" s="26">
        <v>624</v>
      </c>
      <c r="E6" s="26">
        <v>26</v>
      </c>
      <c r="F6" s="26">
        <v>581</v>
      </c>
      <c r="G6" s="26">
        <v>846</v>
      </c>
      <c r="H6" s="26">
        <v>667</v>
      </c>
      <c r="I6" s="26">
        <v>32</v>
      </c>
      <c r="J6" s="26">
        <v>81</v>
      </c>
    </row>
    <row r="7" spans="1:10" ht="14.5" x14ac:dyDescent="0.35">
      <c r="A7" s="26" t="s">
        <v>154</v>
      </c>
      <c r="B7" s="26">
        <v>9505</v>
      </c>
      <c r="C7" s="26">
        <v>2068</v>
      </c>
      <c r="D7" s="26">
        <v>2641</v>
      </c>
      <c r="E7" s="26">
        <v>228</v>
      </c>
      <c r="F7" s="26">
        <v>3008</v>
      </c>
      <c r="G7" s="26">
        <v>583</v>
      </c>
      <c r="H7" s="26">
        <v>697</v>
      </c>
      <c r="I7" s="26">
        <v>77</v>
      </c>
      <c r="J7" s="26">
        <v>203</v>
      </c>
    </row>
    <row r="8" spans="1:10" ht="14.5" x14ac:dyDescent="0.35">
      <c r="A8" s="26" t="s">
        <v>155</v>
      </c>
      <c r="B8" s="26">
        <v>7960</v>
      </c>
      <c r="C8" s="26">
        <v>2260</v>
      </c>
      <c r="D8" s="26">
        <v>2555</v>
      </c>
      <c r="E8" s="26">
        <v>46</v>
      </c>
      <c r="F8" s="26">
        <v>1820</v>
      </c>
      <c r="G8" s="26">
        <v>227</v>
      </c>
      <c r="H8" s="26">
        <v>830</v>
      </c>
      <c r="I8" s="26">
        <v>78</v>
      </c>
      <c r="J8" s="26">
        <v>144</v>
      </c>
    </row>
    <row r="9" spans="1:10" ht="14.5" x14ac:dyDescent="0.35">
      <c r="A9" s="26" t="s">
        <v>156</v>
      </c>
      <c r="B9" s="26">
        <v>3776</v>
      </c>
      <c r="C9" s="26">
        <v>780</v>
      </c>
      <c r="D9" s="26">
        <v>612</v>
      </c>
      <c r="E9" s="26">
        <v>42</v>
      </c>
      <c r="F9" s="26">
        <v>286</v>
      </c>
      <c r="G9" s="26">
        <v>1208</v>
      </c>
      <c r="H9" s="26">
        <v>704</v>
      </c>
      <c r="I9" s="26">
        <v>45</v>
      </c>
      <c r="J9" s="26">
        <v>99</v>
      </c>
    </row>
    <row r="10" spans="1:10" ht="14.5" x14ac:dyDescent="0.35">
      <c r="A10" s="26" t="s">
        <v>157</v>
      </c>
      <c r="B10" s="26">
        <v>5347</v>
      </c>
      <c r="C10" s="26">
        <v>526</v>
      </c>
      <c r="D10" s="26">
        <v>809</v>
      </c>
      <c r="E10" s="26">
        <v>98</v>
      </c>
      <c r="F10" s="26">
        <v>1295</v>
      </c>
      <c r="G10" s="26">
        <v>915</v>
      </c>
      <c r="H10" s="26">
        <v>1523</v>
      </c>
      <c r="I10" s="26">
        <v>64</v>
      </c>
      <c r="J10" s="26">
        <v>117</v>
      </c>
    </row>
    <row r="11" spans="1:10" ht="14.5" x14ac:dyDescent="0.35">
      <c r="A11" s="26" t="s">
        <v>158</v>
      </c>
      <c r="B11" s="26">
        <v>3645</v>
      </c>
      <c r="C11" s="26">
        <v>739</v>
      </c>
      <c r="D11" s="26">
        <v>694</v>
      </c>
      <c r="E11" s="26">
        <v>38</v>
      </c>
      <c r="F11" s="26">
        <v>597</v>
      </c>
      <c r="G11" s="26">
        <v>655</v>
      </c>
      <c r="H11" s="26">
        <v>767</v>
      </c>
      <c r="I11" s="26">
        <v>66</v>
      </c>
      <c r="J11" s="26">
        <v>89</v>
      </c>
    </row>
    <row r="12" spans="1:10" ht="14.5" x14ac:dyDescent="0.35">
      <c r="A12" s="26" t="s">
        <v>159</v>
      </c>
      <c r="B12" s="26">
        <v>5699</v>
      </c>
      <c r="C12" s="26">
        <v>1166</v>
      </c>
      <c r="D12" s="26">
        <v>1015</v>
      </c>
      <c r="E12" s="26">
        <v>36</v>
      </c>
      <c r="F12" s="26">
        <v>244</v>
      </c>
      <c r="G12" s="26">
        <v>255</v>
      </c>
      <c r="H12" s="26">
        <v>2783</v>
      </c>
      <c r="I12" s="26">
        <v>128</v>
      </c>
      <c r="J12" s="26">
        <v>72</v>
      </c>
    </row>
    <row r="13" spans="1:10" ht="14.5" x14ac:dyDescent="0.35">
      <c r="A13" s="26" t="s">
        <v>160</v>
      </c>
      <c r="B13" s="26">
        <v>7593</v>
      </c>
      <c r="C13" s="26">
        <v>1957</v>
      </c>
      <c r="D13" s="26">
        <v>2079</v>
      </c>
      <c r="E13" s="26">
        <v>95</v>
      </c>
      <c r="F13" s="26">
        <v>512</v>
      </c>
      <c r="G13" s="26">
        <v>1757</v>
      </c>
      <c r="H13" s="26">
        <v>1004</v>
      </c>
      <c r="I13" s="26">
        <v>107</v>
      </c>
      <c r="J13" s="26">
        <v>82</v>
      </c>
    </row>
    <row r="14" spans="1:10" ht="14.5" x14ac:dyDescent="0.35">
      <c r="A14" s="26" t="s">
        <v>161</v>
      </c>
      <c r="B14" s="26">
        <v>7751</v>
      </c>
      <c r="C14" s="26">
        <v>2290</v>
      </c>
      <c r="D14" s="26">
        <v>2707</v>
      </c>
      <c r="E14" s="26">
        <v>111</v>
      </c>
      <c r="F14" s="26">
        <v>912</v>
      </c>
      <c r="G14" s="26">
        <v>414</v>
      </c>
      <c r="H14" s="26">
        <v>1126</v>
      </c>
      <c r="I14" s="26">
        <v>83</v>
      </c>
      <c r="J14" s="26">
        <v>108</v>
      </c>
    </row>
    <row r="15" spans="1:10" ht="14.5" x14ac:dyDescent="0.35">
      <c r="A15" s="26" t="s">
        <v>162</v>
      </c>
      <c r="B15" s="26">
        <v>7373</v>
      </c>
      <c r="C15" s="26">
        <v>2134</v>
      </c>
      <c r="D15" s="26">
        <v>2244</v>
      </c>
      <c r="E15" s="26">
        <v>146</v>
      </c>
      <c r="F15" s="26">
        <v>1546</v>
      </c>
      <c r="G15" s="26">
        <v>343</v>
      </c>
      <c r="H15" s="26">
        <v>750</v>
      </c>
      <c r="I15" s="26">
        <v>65</v>
      </c>
      <c r="J15" s="26">
        <v>145</v>
      </c>
    </row>
    <row r="16" spans="1:10" ht="14.5" x14ac:dyDescent="0.35">
      <c r="A16" s="26" t="s">
        <v>163</v>
      </c>
      <c r="B16" s="26">
        <v>4247</v>
      </c>
      <c r="C16" s="26">
        <v>722</v>
      </c>
      <c r="D16" s="26">
        <v>846</v>
      </c>
      <c r="E16" s="26">
        <v>20</v>
      </c>
      <c r="F16" s="26">
        <v>207</v>
      </c>
      <c r="G16" s="26">
        <v>2161</v>
      </c>
      <c r="H16" s="26">
        <v>208</v>
      </c>
      <c r="I16" s="26">
        <v>21</v>
      </c>
      <c r="J16" s="26">
        <v>62</v>
      </c>
    </row>
    <row r="17" spans="1:10" ht="14.5" x14ac:dyDescent="0.35">
      <c r="A17" s="26" t="s">
        <v>164</v>
      </c>
      <c r="B17" s="26">
        <v>5176</v>
      </c>
      <c r="C17" s="26">
        <v>1072</v>
      </c>
      <c r="D17" s="26">
        <v>1533</v>
      </c>
      <c r="E17" s="26">
        <v>154</v>
      </c>
      <c r="F17" s="26">
        <v>1624</v>
      </c>
      <c r="G17" s="26">
        <v>231</v>
      </c>
      <c r="H17" s="26">
        <v>418</v>
      </c>
      <c r="I17" s="26">
        <v>38</v>
      </c>
      <c r="J17" s="26">
        <v>106</v>
      </c>
    </row>
    <row r="18" spans="1:10" ht="14.5" x14ac:dyDescent="0.35">
      <c r="A18" s="26" t="s">
        <v>165</v>
      </c>
      <c r="B18" s="26">
        <v>6143</v>
      </c>
      <c r="C18" s="26">
        <v>1701</v>
      </c>
      <c r="D18" s="26">
        <v>1336</v>
      </c>
      <c r="E18" s="26">
        <v>29</v>
      </c>
      <c r="F18" s="26">
        <v>534</v>
      </c>
      <c r="G18" s="26">
        <v>661</v>
      </c>
      <c r="H18" s="26">
        <v>1561</v>
      </c>
      <c r="I18" s="26">
        <v>131</v>
      </c>
      <c r="J18" s="26">
        <v>190</v>
      </c>
    </row>
    <row r="19" spans="1:10" ht="14.5" x14ac:dyDescent="0.35">
      <c r="A19" s="26" t="s">
        <v>166</v>
      </c>
      <c r="B19" s="26">
        <v>8423</v>
      </c>
      <c r="C19" s="26">
        <v>2246</v>
      </c>
      <c r="D19" s="26">
        <v>2605</v>
      </c>
      <c r="E19" s="26">
        <v>184</v>
      </c>
      <c r="F19" s="26">
        <v>1048</v>
      </c>
      <c r="G19" s="26">
        <v>518</v>
      </c>
      <c r="H19" s="26">
        <v>1616</v>
      </c>
      <c r="I19" s="26">
        <v>86</v>
      </c>
      <c r="J19" s="26">
        <v>120</v>
      </c>
    </row>
    <row r="20" spans="1:10" ht="14.5" x14ac:dyDescent="0.35">
      <c r="A20" s="26" t="s">
        <v>167</v>
      </c>
      <c r="B20" s="26">
        <v>4646</v>
      </c>
      <c r="C20" s="26">
        <v>688</v>
      </c>
      <c r="D20" s="26">
        <v>1600</v>
      </c>
      <c r="E20" s="26">
        <v>72</v>
      </c>
      <c r="F20" s="26">
        <v>1543</v>
      </c>
      <c r="G20" s="26">
        <v>240</v>
      </c>
      <c r="H20" s="26">
        <v>381</v>
      </c>
      <c r="I20" s="26">
        <v>32</v>
      </c>
      <c r="J20" s="26">
        <v>90</v>
      </c>
    </row>
    <row r="21" spans="1:10" ht="14.5" x14ac:dyDescent="0.35">
      <c r="A21" s="26" t="s">
        <v>168</v>
      </c>
      <c r="B21" s="26">
        <v>3687</v>
      </c>
      <c r="C21" s="26">
        <v>716</v>
      </c>
      <c r="D21" s="26">
        <v>1087</v>
      </c>
      <c r="E21" s="26">
        <v>11</v>
      </c>
      <c r="F21" s="26">
        <v>1263</v>
      </c>
      <c r="G21" s="26">
        <v>162</v>
      </c>
      <c r="H21" s="26">
        <v>310</v>
      </c>
      <c r="I21" s="26">
        <v>49</v>
      </c>
      <c r="J21" s="26">
        <v>89</v>
      </c>
    </row>
    <row r="22" spans="1:10" ht="14.5" x14ac:dyDescent="0.35">
      <c r="A22" s="26" t="s">
        <v>169</v>
      </c>
      <c r="B22" s="26">
        <v>9086</v>
      </c>
      <c r="C22" s="26">
        <v>1854</v>
      </c>
      <c r="D22" s="26">
        <v>2724</v>
      </c>
      <c r="E22" s="26">
        <v>69</v>
      </c>
      <c r="F22" s="26">
        <v>2643</v>
      </c>
      <c r="G22" s="26">
        <v>439</v>
      </c>
      <c r="H22" s="26">
        <v>1105</v>
      </c>
      <c r="I22" s="26">
        <v>91</v>
      </c>
      <c r="J22" s="26">
        <v>161</v>
      </c>
    </row>
    <row r="23" spans="1:10" ht="14.5" x14ac:dyDescent="0.35">
      <c r="A23" s="26" t="s">
        <v>170</v>
      </c>
      <c r="B23" s="26">
        <v>3846</v>
      </c>
      <c r="C23" s="26">
        <v>784</v>
      </c>
      <c r="D23" s="26">
        <v>1001</v>
      </c>
      <c r="E23" s="26">
        <v>43</v>
      </c>
      <c r="F23" s="26">
        <v>498</v>
      </c>
      <c r="G23" s="26">
        <v>431</v>
      </c>
      <c r="H23" s="26">
        <v>992</v>
      </c>
      <c r="I23" s="26">
        <v>46</v>
      </c>
      <c r="J23" s="26">
        <v>51</v>
      </c>
    </row>
    <row r="24" spans="1:10" ht="14.5" x14ac:dyDescent="0.35">
      <c r="A24" s="26" t="s">
        <v>171</v>
      </c>
      <c r="B24" s="26">
        <v>7231</v>
      </c>
      <c r="C24" s="26">
        <v>2579</v>
      </c>
      <c r="D24" s="26">
        <v>2659</v>
      </c>
      <c r="E24" s="26">
        <v>44</v>
      </c>
      <c r="F24" s="26">
        <v>602</v>
      </c>
      <c r="G24" s="26">
        <v>139</v>
      </c>
      <c r="H24" s="26">
        <v>1031</v>
      </c>
      <c r="I24" s="26">
        <v>77</v>
      </c>
      <c r="J24" s="26">
        <v>100</v>
      </c>
    </row>
    <row r="25" spans="1:10" ht="14.5" x14ac:dyDescent="0.35">
      <c r="A25" s="26" t="s">
        <v>172</v>
      </c>
      <c r="B25" s="26">
        <v>3949</v>
      </c>
      <c r="C25" s="26">
        <v>1543</v>
      </c>
      <c r="D25" s="26">
        <v>1661</v>
      </c>
      <c r="E25" s="26">
        <v>6</v>
      </c>
      <c r="F25" s="26">
        <v>64</v>
      </c>
      <c r="G25" s="26">
        <v>73</v>
      </c>
      <c r="H25" s="26">
        <v>512</v>
      </c>
      <c r="I25" s="26">
        <v>49</v>
      </c>
      <c r="J25" s="26">
        <v>41</v>
      </c>
    </row>
    <row r="26" spans="1:10" ht="14.5" x14ac:dyDescent="0.35">
      <c r="A26" s="26" t="s">
        <v>173</v>
      </c>
      <c r="B26" s="26">
        <v>3605</v>
      </c>
      <c r="C26" s="26">
        <v>996</v>
      </c>
      <c r="D26" s="26">
        <v>738</v>
      </c>
      <c r="E26" s="26">
        <v>16</v>
      </c>
      <c r="F26" s="26">
        <v>250</v>
      </c>
      <c r="G26" s="26">
        <v>773</v>
      </c>
      <c r="H26" s="26">
        <v>647</v>
      </c>
      <c r="I26" s="26">
        <v>90</v>
      </c>
      <c r="J26" s="26">
        <v>95</v>
      </c>
    </row>
    <row r="27" spans="1:10" ht="14.5" x14ac:dyDescent="0.35">
      <c r="A27" s="26" t="s">
        <v>174</v>
      </c>
      <c r="B27" s="26">
        <v>6642</v>
      </c>
      <c r="C27" s="26">
        <v>2095</v>
      </c>
      <c r="D27" s="26">
        <v>2118</v>
      </c>
      <c r="E27" s="26">
        <v>27</v>
      </c>
      <c r="F27" s="26">
        <v>319</v>
      </c>
      <c r="G27" s="26">
        <v>626</v>
      </c>
      <c r="H27" s="26">
        <v>1314</v>
      </c>
      <c r="I27" s="26">
        <v>54</v>
      </c>
      <c r="J27" s="26">
        <v>89</v>
      </c>
    </row>
    <row r="28" spans="1:10" ht="14.5" x14ac:dyDescent="0.35">
      <c r="A28" s="26" t="s">
        <v>175</v>
      </c>
      <c r="B28" s="26">
        <v>9691</v>
      </c>
      <c r="C28" s="26">
        <v>2471</v>
      </c>
      <c r="D28" s="26">
        <v>2478</v>
      </c>
      <c r="E28" s="26">
        <v>106</v>
      </c>
      <c r="F28" s="26">
        <v>1521</v>
      </c>
      <c r="G28" s="26">
        <v>628</v>
      </c>
      <c r="H28" s="26">
        <v>2184</v>
      </c>
      <c r="I28" s="26">
        <v>110</v>
      </c>
      <c r="J28" s="26">
        <v>193</v>
      </c>
    </row>
    <row r="29" spans="1:10" ht="14.5" x14ac:dyDescent="0.35">
      <c r="A29" s="26" t="s">
        <v>176</v>
      </c>
      <c r="B29" s="26">
        <v>3612</v>
      </c>
      <c r="C29" s="26">
        <v>778</v>
      </c>
      <c r="D29" s="26">
        <v>971</v>
      </c>
      <c r="E29" s="26">
        <v>38</v>
      </c>
      <c r="F29" s="26">
        <v>907</v>
      </c>
      <c r="G29" s="26">
        <v>166</v>
      </c>
      <c r="H29" s="26">
        <v>601</v>
      </c>
      <c r="I29" s="26">
        <v>51</v>
      </c>
      <c r="J29" s="26">
        <v>100</v>
      </c>
    </row>
    <row r="30" spans="1:10" ht="14.5" x14ac:dyDescent="0.35">
      <c r="A30" s="26" t="s">
        <v>177</v>
      </c>
      <c r="B30" s="26">
        <v>4586</v>
      </c>
      <c r="C30" s="26">
        <v>1332</v>
      </c>
      <c r="D30" s="26">
        <v>1794</v>
      </c>
      <c r="E30" s="26">
        <v>111</v>
      </c>
      <c r="F30" s="26">
        <v>635</v>
      </c>
      <c r="G30" s="26">
        <v>160</v>
      </c>
      <c r="H30" s="26">
        <v>466</v>
      </c>
      <c r="I30" s="26">
        <v>42</v>
      </c>
      <c r="J30" s="26">
        <v>46</v>
      </c>
    </row>
    <row r="31" spans="1:10" ht="14.5" x14ac:dyDescent="0.35">
      <c r="A31" s="26" t="s">
        <v>178</v>
      </c>
      <c r="B31" s="26">
        <v>3781</v>
      </c>
      <c r="C31" s="26">
        <v>959</v>
      </c>
      <c r="D31" s="26">
        <v>842</v>
      </c>
      <c r="E31" s="26">
        <v>32</v>
      </c>
      <c r="F31" s="26">
        <v>302</v>
      </c>
      <c r="G31" s="26">
        <v>599</v>
      </c>
      <c r="H31" s="26">
        <v>892</v>
      </c>
      <c r="I31" s="26">
        <v>70</v>
      </c>
      <c r="J31" s="26">
        <v>85</v>
      </c>
    </row>
    <row r="32" spans="1:10" ht="14.5" x14ac:dyDescent="0.35">
      <c r="A32" s="26" t="s">
        <v>179</v>
      </c>
      <c r="B32" s="26">
        <v>4809</v>
      </c>
      <c r="C32" s="26">
        <v>1449</v>
      </c>
      <c r="D32" s="26">
        <v>1595</v>
      </c>
      <c r="E32" s="26">
        <v>92</v>
      </c>
      <c r="F32" s="26">
        <v>733</v>
      </c>
      <c r="G32" s="26">
        <v>428</v>
      </c>
      <c r="H32" s="26">
        <v>398</v>
      </c>
      <c r="I32" s="26">
        <v>49</v>
      </c>
      <c r="J32" s="26">
        <v>65</v>
      </c>
    </row>
    <row r="33" spans="1:10" ht="14.5" x14ac:dyDescent="0.35">
      <c r="A33" s="26" t="s">
        <v>180</v>
      </c>
      <c r="B33" s="26">
        <v>5001</v>
      </c>
      <c r="C33" s="26">
        <v>895</v>
      </c>
      <c r="D33" s="26">
        <v>1339</v>
      </c>
      <c r="E33" s="26">
        <v>29</v>
      </c>
      <c r="F33" s="26">
        <v>2021</v>
      </c>
      <c r="G33" s="26">
        <v>225</v>
      </c>
      <c r="H33" s="26">
        <v>364</v>
      </c>
      <c r="I33" s="26">
        <v>35</v>
      </c>
      <c r="J33" s="26">
        <v>93</v>
      </c>
    </row>
    <row r="34" spans="1:10" ht="14.5" x14ac:dyDescent="0.35">
      <c r="A34" s="26" t="s">
        <v>181</v>
      </c>
      <c r="B34" s="26">
        <v>8117</v>
      </c>
      <c r="C34" s="26">
        <v>1932</v>
      </c>
      <c r="D34" s="26">
        <v>2651</v>
      </c>
      <c r="E34" s="26">
        <v>45</v>
      </c>
      <c r="F34" s="26">
        <v>2099</v>
      </c>
      <c r="G34" s="26">
        <v>187</v>
      </c>
      <c r="H34" s="26">
        <v>995</v>
      </c>
      <c r="I34" s="26">
        <v>79</v>
      </c>
      <c r="J34" s="26">
        <v>129</v>
      </c>
    </row>
    <row r="35" spans="1:10" ht="14.5" x14ac:dyDescent="0.35">
      <c r="A35" s="26" t="s">
        <v>182</v>
      </c>
      <c r="B35" s="26">
        <v>11427</v>
      </c>
      <c r="C35" s="26">
        <v>799</v>
      </c>
      <c r="D35" s="26">
        <v>1425</v>
      </c>
      <c r="E35" s="26">
        <v>124</v>
      </c>
      <c r="F35" s="26">
        <v>1927</v>
      </c>
      <c r="G35" s="26">
        <v>1814</v>
      </c>
      <c r="H35" s="26">
        <v>4976</v>
      </c>
      <c r="I35" s="26">
        <v>162</v>
      </c>
      <c r="J35" s="26">
        <v>200</v>
      </c>
    </row>
    <row r="36" spans="1:10" ht="14.5" x14ac:dyDescent="0.35">
      <c r="A36" s="26" t="s">
        <v>183</v>
      </c>
      <c r="B36" s="26">
        <v>8842</v>
      </c>
      <c r="C36" s="26">
        <v>2506</v>
      </c>
      <c r="D36" s="26">
        <v>2931</v>
      </c>
      <c r="E36" s="26">
        <v>120</v>
      </c>
      <c r="F36" s="26">
        <v>1838</v>
      </c>
      <c r="G36" s="26">
        <v>416</v>
      </c>
      <c r="H36" s="26">
        <v>817</v>
      </c>
      <c r="I36" s="26">
        <v>80</v>
      </c>
      <c r="J36" s="26">
        <v>134</v>
      </c>
    </row>
    <row r="37" spans="1:10" ht="14.5" x14ac:dyDescent="0.35">
      <c r="A37" s="26" t="s">
        <v>184</v>
      </c>
      <c r="B37" s="26">
        <v>2540</v>
      </c>
      <c r="C37" s="26">
        <v>512</v>
      </c>
      <c r="D37" s="26">
        <v>498</v>
      </c>
      <c r="E37" s="26">
        <v>18</v>
      </c>
      <c r="F37" s="26">
        <v>327</v>
      </c>
      <c r="G37" s="26">
        <v>716</v>
      </c>
      <c r="H37" s="26">
        <v>385</v>
      </c>
      <c r="I37" s="26">
        <v>25</v>
      </c>
      <c r="J37" s="26">
        <v>59</v>
      </c>
    </row>
    <row r="38" spans="1:10" ht="14.5" x14ac:dyDescent="0.35">
      <c r="A38" s="26" t="s">
        <v>185</v>
      </c>
      <c r="B38" s="26">
        <v>9255</v>
      </c>
      <c r="C38" s="26">
        <v>2320</v>
      </c>
      <c r="D38" s="26">
        <v>2297</v>
      </c>
      <c r="E38" s="26">
        <v>43</v>
      </c>
      <c r="F38" s="26">
        <v>445</v>
      </c>
      <c r="G38" s="26">
        <v>1463</v>
      </c>
      <c r="H38" s="26">
        <v>2433</v>
      </c>
      <c r="I38" s="26">
        <v>125</v>
      </c>
      <c r="J38" s="26">
        <v>129</v>
      </c>
    </row>
    <row r="39" spans="1:10" ht="14.5" x14ac:dyDescent="0.35">
      <c r="A39" s="26" t="s">
        <v>186</v>
      </c>
      <c r="B39" s="26">
        <v>4506</v>
      </c>
      <c r="C39" s="26">
        <v>376</v>
      </c>
      <c r="D39" s="26">
        <v>460</v>
      </c>
      <c r="E39" s="26">
        <v>47</v>
      </c>
      <c r="F39" s="26">
        <v>2172</v>
      </c>
      <c r="G39" s="26">
        <v>750</v>
      </c>
      <c r="H39" s="26">
        <v>530</v>
      </c>
      <c r="I39" s="26">
        <v>47</v>
      </c>
      <c r="J39" s="26">
        <v>124</v>
      </c>
    </row>
    <row r="40" spans="1:10" ht="14.5" x14ac:dyDescent="0.35">
      <c r="A40" s="26" t="s">
        <v>187</v>
      </c>
      <c r="B40" s="26">
        <v>4235</v>
      </c>
      <c r="C40" s="26">
        <v>263</v>
      </c>
      <c r="D40" s="26">
        <v>497</v>
      </c>
      <c r="E40" s="26">
        <v>35</v>
      </c>
      <c r="F40" s="26">
        <v>2238</v>
      </c>
      <c r="G40" s="26">
        <v>512</v>
      </c>
      <c r="H40" s="26">
        <v>507</v>
      </c>
      <c r="I40" s="26">
        <v>42</v>
      </c>
      <c r="J40" s="26">
        <v>141</v>
      </c>
    </row>
    <row r="41" spans="1:10" ht="14.5" x14ac:dyDescent="0.35">
      <c r="A41" s="26" t="s">
        <v>188</v>
      </c>
      <c r="B41" s="26">
        <v>8327</v>
      </c>
      <c r="C41" s="26">
        <v>1583</v>
      </c>
      <c r="D41" s="26">
        <v>1626</v>
      </c>
      <c r="E41" s="26">
        <v>75</v>
      </c>
      <c r="F41" s="26">
        <v>862</v>
      </c>
      <c r="G41" s="26">
        <v>899</v>
      </c>
      <c r="H41" s="26">
        <v>3044</v>
      </c>
      <c r="I41" s="26">
        <v>105</v>
      </c>
      <c r="J41" s="26">
        <v>133</v>
      </c>
    </row>
    <row r="42" spans="1:10" ht="14.5" x14ac:dyDescent="0.35">
      <c r="A42" s="26" t="s">
        <v>189</v>
      </c>
      <c r="B42" s="26">
        <v>4433</v>
      </c>
      <c r="C42" s="26">
        <v>1585</v>
      </c>
      <c r="D42" s="26">
        <v>1660</v>
      </c>
      <c r="E42" s="26">
        <v>66</v>
      </c>
      <c r="F42" s="26">
        <v>168</v>
      </c>
      <c r="G42" s="26">
        <v>406</v>
      </c>
      <c r="H42" s="26">
        <v>473</v>
      </c>
      <c r="I42" s="26">
        <v>36</v>
      </c>
      <c r="J42" s="26">
        <v>39</v>
      </c>
    </row>
    <row r="43" spans="1:10" ht="14.5" x14ac:dyDescent="0.35">
      <c r="A43" s="26" t="s">
        <v>190</v>
      </c>
      <c r="B43" s="26">
        <v>8332</v>
      </c>
      <c r="C43" s="26">
        <v>2661</v>
      </c>
      <c r="D43" s="26">
        <v>3335</v>
      </c>
      <c r="E43" s="26">
        <v>22</v>
      </c>
      <c r="F43" s="26">
        <v>804</v>
      </c>
      <c r="G43" s="26">
        <v>257</v>
      </c>
      <c r="H43" s="26">
        <v>1041</v>
      </c>
      <c r="I43" s="26">
        <v>110</v>
      </c>
      <c r="J43" s="26">
        <v>102</v>
      </c>
    </row>
    <row r="44" spans="1:10" ht="14.5" x14ac:dyDescent="0.35">
      <c r="A44" s="26" t="s">
        <v>191</v>
      </c>
      <c r="B44" s="26">
        <v>7757</v>
      </c>
      <c r="C44" s="26">
        <v>2674</v>
      </c>
      <c r="D44" s="26">
        <v>3109</v>
      </c>
      <c r="E44" s="26">
        <v>33</v>
      </c>
      <c r="F44" s="26">
        <v>277</v>
      </c>
      <c r="G44" s="26">
        <v>242</v>
      </c>
      <c r="H44" s="26">
        <v>1233</v>
      </c>
      <c r="I44" s="26">
        <v>105</v>
      </c>
      <c r="J44" s="26">
        <v>84</v>
      </c>
    </row>
    <row r="45" spans="1:10" ht="14.5" x14ac:dyDescent="0.35">
      <c r="A45" s="26" t="s">
        <v>192</v>
      </c>
      <c r="B45" s="26">
        <v>4698</v>
      </c>
      <c r="C45" s="26">
        <v>968</v>
      </c>
      <c r="D45" s="26">
        <v>1556</v>
      </c>
      <c r="E45" s="26">
        <v>76</v>
      </c>
      <c r="F45" s="26">
        <v>1081</v>
      </c>
      <c r="G45" s="26">
        <v>451</v>
      </c>
      <c r="H45" s="26">
        <v>450</v>
      </c>
      <c r="I45" s="26">
        <v>36</v>
      </c>
      <c r="J45" s="26">
        <v>80</v>
      </c>
    </row>
    <row r="46" spans="1:10" ht="14.5" x14ac:dyDescent="0.35">
      <c r="A46" s="26" t="s">
        <v>193</v>
      </c>
      <c r="B46" s="26">
        <v>4512</v>
      </c>
      <c r="C46" s="26">
        <v>876</v>
      </c>
      <c r="D46" s="26">
        <v>1559</v>
      </c>
      <c r="E46" s="26">
        <v>35</v>
      </c>
      <c r="F46" s="26">
        <v>892</v>
      </c>
      <c r="G46" s="26">
        <v>468</v>
      </c>
      <c r="H46" s="26">
        <v>522</v>
      </c>
      <c r="I46" s="26">
        <v>55</v>
      </c>
      <c r="J46" s="26">
        <v>105</v>
      </c>
    </row>
    <row r="47" spans="1:10" ht="14.5" x14ac:dyDescent="0.35">
      <c r="A47" s="26" t="s">
        <v>194</v>
      </c>
      <c r="B47" s="26">
        <v>8389</v>
      </c>
      <c r="C47" s="26">
        <v>2826</v>
      </c>
      <c r="D47" s="26">
        <v>2815</v>
      </c>
      <c r="E47" s="26">
        <v>22</v>
      </c>
      <c r="F47" s="26">
        <v>1396</v>
      </c>
      <c r="G47" s="26">
        <v>168</v>
      </c>
      <c r="H47" s="26">
        <v>952</v>
      </c>
      <c r="I47" s="26">
        <v>83</v>
      </c>
      <c r="J47" s="26">
        <v>127</v>
      </c>
    </row>
    <row r="48" spans="1:10" ht="14.5" x14ac:dyDescent="0.35">
      <c r="A48" s="26" t="s">
        <v>195</v>
      </c>
      <c r="B48" s="26">
        <v>4337</v>
      </c>
      <c r="C48" s="26">
        <v>1063</v>
      </c>
      <c r="D48" s="26">
        <v>1554</v>
      </c>
      <c r="E48" s="26">
        <v>34</v>
      </c>
      <c r="F48" s="26">
        <v>866</v>
      </c>
      <c r="G48" s="26">
        <v>271</v>
      </c>
      <c r="H48" s="26">
        <v>451</v>
      </c>
      <c r="I48" s="26">
        <v>45</v>
      </c>
      <c r="J48" s="26">
        <v>53</v>
      </c>
    </row>
    <row r="49" spans="1:10" ht="14.5" x14ac:dyDescent="0.35">
      <c r="A49" s="26" t="s">
        <v>196</v>
      </c>
      <c r="B49" s="26">
        <v>5245</v>
      </c>
      <c r="C49" s="26">
        <v>1039</v>
      </c>
      <c r="D49" s="26">
        <v>1312</v>
      </c>
      <c r="E49" s="26">
        <v>112</v>
      </c>
      <c r="F49" s="26">
        <v>1847</v>
      </c>
      <c r="G49" s="26">
        <v>391</v>
      </c>
      <c r="H49" s="26">
        <v>356</v>
      </c>
      <c r="I49" s="26">
        <v>44</v>
      </c>
      <c r="J49" s="26">
        <v>144</v>
      </c>
    </row>
    <row r="50" spans="1:10" ht="14.5" x14ac:dyDescent="0.35">
      <c r="A50" s="26" t="s">
        <v>197</v>
      </c>
      <c r="B50" s="26">
        <v>8018</v>
      </c>
      <c r="C50" s="26">
        <v>2831</v>
      </c>
      <c r="D50" s="26">
        <v>2923</v>
      </c>
      <c r="E50" s="26">
        <v>45</v>
      </c>
      <c r="F50" s="26">
        <v>1035</v>
      </c>
      <c r="G50" s="26">
        <v>179</v>
      </c>
      <c r="H50" s="26">
        <v>806</v>
      </c>
      <c r="I50" s="26">
        <v>88</v>
      </c>
      <c r="J50" s="26">
        <v>111</v>
      </c>
    </row>
    <row r="51" spans="1:10" ht="14.5" x14ac:dyDescent="0.35">
      <c r="A51" s="26" t="s">
        <v>198</v>
      </c>
      <c r="B51" s="26">
        <v>5214</v>
      </c>
      <c r="C51" s="26">
        <v>1674</v>
      </c>
      <c r="D51" s="26">
        <v>1470</v>
      </c>
      <c r="E51" s="26">
        <v>14</v>
      </c>
      <c r="F51" s="26">
        <v>399</v>
      </c>
      <c r="G51" s="26">
        <v>366</v>
      </c>
      <c r="H51" s="26">
        <v>1079</v>
      </c>
      <c r="I51" s="26">
        <v>81</v>
      </c>
      <c r="J51" s="26">
        <v>131</v>
      </c>
    </row>
    <row r="52" spans="1:10" ht="14.5" x14ac:dyDescent="0.35">
      <c r="A52" s="26" t="s">
        <v>199</v>
      </c>
      <c r="B52" s="26">
        <v>9324</v>
      </c>
      <c r="C52" s="26">
        <v>1303</v>
      </c>
      <c r="D52" s="26">
        <v>1607</v>
      </c>
      <c r="E52" s="26">
        <v>121</v>
      </c>
      <c r="F52" s="26">
        <v>1224</v>
      </c>
      <c r="G52" s="26">
        <v>1449</v>
      </c>
      <c r="H52" s="26">
        <v>3244</v>
      </c>
      <c r="I52" s="26">
        <v>157</v>
      </c>
      <c r="J52" s="26">
        <v>219</v>
      </c>
    </row>
    <row r="53" spans="1:10" ht="14.5" x14ac:dyDescent="0.35">
      <c r="A53" s="26" t="s">
        <v>200</v>
      </c>
      <c r="B53" s="26">
        <v>4273</v>
      </c>
      <c r="C53" s="26">
        <v>1128</v>
      </c>
      <c r="D53" s="26">
        <v>1733</v>
      </c>
      <c r="E53" s="26">
        <v>76</v>
      </c>
      <c r="F53" s="26">
        <v>540</v>
      </c>
      <c r="G53" s="26">
        <v>67</v>
      </c>
      <c r="H53" s="26">
        <v>624</v>
      </c>
      <c r="I53" s="26">
        <v>55</v>
      </c>
      <c r="J53" s="26">
        <v>50</v>
      </c>
    </row>
    <row r="54" spans="1:10" ht="14.5" x14ac:dyDescent="0.35">
      <c r="A54" s="26" t="s">
        <v>201</v>
      </c>
      <c r="B54" s="26">
        <v>7225</v>
      </c>
      <c r="C54" s="26">
        <v>1664</v>
      </c>
      <c r="D54" s="26">
        <v>1581</v>
      </c>
      <c r="E54" s="26">
        <v>55</v>
      </c>
      <c r="F54" s="26">
        <v>752</v>
      </c>
      <c r="G54" s="26">
        <v>1370</v>
      </c>
      <c r="H54" s="26">
        <v>1476</v>
      </c>
      <c r="I54" s="26">
        <v>119</v>
      </c>
      <c r="J54" s="26">
        <v>208</v>
      </c>
    </row>
    <row r="55" spans="1:10" ht="14.5" x14ac:dyDescent="0.35">
      <c r="A55" s="26" t="s">
        <v>202</v>
      </c>
      <c r="B55" s="26">
        <v>5419</v>
      </c>
      <c r="C55" s="26">
        <v>1795</v>
      </c>
      <c r="D55" s="26">
        <v>1472</v>
      </c>
      <c r="E55" s="26">
        <v>16</v>
      </c>
      <c r="F55" s="26">
        <v>210</v>
      </c>
      <c r="G55" s="26">
        <v>400</v>
      </c>
      <c r="H55" s="26">
        <v>1320</v>
      </c>
      <c r="I55" s="26">
        <v>84</v>
      </c>
      <c r="J55" s="26">
        <v>122</v>
      </c>
    </row>
    <row r="56" spans="1:10" ht="14.5" x14ac:dyDescent="0.35">
      <c r="A56" s="26" t="s">
        <v>203</v>
      </c>
      <c r="B56" s="26">
        <v>4200</v>
      </c>
      <c r="C56" s="26">
        <v>1029</v>
      </c>
      <c r="D56" s="26">
        <v>1672</v>
      </c>
      <c r="E56" s="26">
        <v>55</v>
      </c>
      <c r="F56" s="26">
        <v>394</v>
      </c>
      <c r="G56" s="26">
        <v>170</v>
      </c>
      <c r="H56" s="26">
        <v>759</v>
      </c>
      <c r="I56" s="26">
        <v>72</v>
      </c>
      <c r="J56" s="26">
        <v>49</v>
      </c>
    </row>
    <row r="57" spans="1:10" ht="14.5" x14ac:dyDescent="0.35">
      <c r="A57" s="26" t="s">
        <v>204</v>
      </c>
      <c r="B57" s="26">
        <v>9077</v>
      </c>
      <c r="C57" s="26">
        <v>2028</v>
      </c>
      <c r="D57" s="26">
        <v>2870</v>
      </c>
      <c r="E57" s="26">
        <v>143</v>
      </c>
      <c r="F57" s="26">
        <v>1172</v>
      </c>
      <c r="G57" s="26">
        <v>673</v>
      </c>
      <c r="H57" s="26">
        <v>1925</v>
      </c>
      <c r="I57" s="26">
        <v>107</v>
      </c>
      <c r="J57" s="26">
        <v>159</v>
      </c>
    </row>
    <row r="58" spans="1:10" ht="14.5" x14ac:dyDescent="0.35">
      <c r="A58" s="26" t="s">
        <v>205</v>
      </c>
      <c r="B58" s="26">
        <v>3856</v>
      </c>
      <c r="C58" s="26">
        <v>1837</v>
      </c>
      <c r="D58" s="26">
        <v>1365</v>
      </c>
      <c r="E58" s="26">
        <v>3</v>
      </c>
      <c r="F58" s="26">
        <v>91</v>
      </c>
      <c r="G58" s="26">
        <v>139</v>
      </c>
      <c r="H58" s="26">
        <v>362</v>
      </c>
      <c r="I58" s="26">
        <v>18</v>
      </c>
      <c r="J58" s="26">
        <v>41</v>
      </c>
    </row>
    <row r="59" spans="1:10" ht="14.5" x14ac:dyDescent="0.35">
      <c r="A59" s="26" t="s">
        <v>206</v>
      </c>
      <c r="B59" s="26">
        <v>4183</v>
      </c>
      <c r="C59" s="26">
        <v>1844</v>
      </c>
      <c r="D59" s="26">
        <v>1543</v>
      </c>
      <c r="E59" s="26">
        <v>10</v>
      </c>
      <c r="F59" s="26">
        <v>205</v>
      </c>
      <c r="G59" s="26">
        <v>156</v>
      </c>
      <c r="H59" s="26">
        <v>345</v>
      </c>
      <c r="I59" s="26">
        <v>35</v>
      </c>
      <c r="J59" s="26">
        <v>45</v>
      </c>
    </row>
    <row r="60" spans="1:10" ht="14.5" x14ac:dyDescent="0.35">
      <c r="A60" s="26" t="s">
        <v>207</v>
      </c>
      <c r="B60" s="26">
        <v>4293</v>
      </c>
      <c r="C60" s="26">
        <v>1288</v>
      </c>
      <c r="D60" s="26">
        <v>1601</v>
      </c>
      <c r="E60" s="26">
        <v>40</v>
      </c>
      <c r="F60" s="26">
        <v>756</v>
      </c>
      <c r="G60" s="26">
        <v>116</v>
      </c>
      <c r="H60" s="26">
        <v>401</v>
      </c>
      <c r="I60" s="26">
        <v>36</v>
      </c>
      <c r="J60" s="26">
        <v>55</v>
      </c>
    </row>
    <row r="61" spans="1:10" ht="14.5" x14ac:dyDescent="0.35">
      <c r="A61" s="26" t="s">
        <v>208</v>
      </c>
      <c r="B61" s="26">
        <v>4673</v>
      </c>
      <c r="C61" s="26">
        <v>1863</v>
      </c>
      <c r="D61" s="26">
        <v>2006</v>
      </c>
      <c r="E61" s="26">
        <v>28</v>
      </c>
      <c r="F61" s="26">
        <v>189</v>
      </c>
      <c r="G61" s="26">
        <v>173</v>
      </c>
      <c r="H61" s="26">
        <v>342</v>
      </c>
      <c r="I61" s="26">
        <v>39</v>
      </c>
      <c r="J61" s="26">
        <v>33</v>
      </c>
    </row>
    <row r="62" spans="1:10" ht="14.5" x14ac:dyDescent="0.35">
      <c r="A62" s="26" t="s">
        <v>209</v>
      </c>
      <c r="B62" s="26">
        <v>3924</v>
      </c>
      <c r="C62" s="26">
        <v>1577</v>
      </c>
      <c r="D62" s="26">
        <v>1420</v>
      </c>
      <c r="E62" s="26">
        <v>8</v>
      </c>
      <c r="F62" s="26">
        <v>123</v>
      </c>
      <c r="G62" s="26">
        <v>49</v>
      </c>
      <c r="H62" s="26">
        <v>663</v>
      </c>
      <c r="I62" s="26">
        <v>40</v>
      </c>
      <c r="J62" s="26">
        <v>44</v>
      </c>
    </row>
    <row r="63" spans="1:10" ht="14.5" x14ac:dyDescent="0.35">
      <c r="A63" s="26" t="s">
        <v>210</v>
      </c>
      <c r="B63" s="26">
        <v>8156</v>
      </c>
      <c r="C63" s="26">
        <v>3260</v>
      </c>
      <c r="D63" s="26">
        <v>3274</v>
      </c>
      <c r="E63" s="26">
        <v>56</v>
      </c>
      <c r="F63" s="26">
        <v>297</v>
      </c>
      <c r="G63" s="26">
        <v>284</v>
      </c>
      <c r="H63" s="26">
        <v>858</v>
      </c>
      <c r="I63" s="26">
        <v>61</v>
      </c>
      <c r="J63" s="26">
        <v>66</v>
      </c>
    </row>
    <row r="64" spans="1:10" ht="14.5" x14ac:dyDescent="0.35">
      <c r="A64" s="26" t="s">
        <v>211</v>
      </c>
      <c r="B64" s="26">
        <v>7000</v>
      </c>
      <c r="C64" s="26">
        <v>2623</v>
      </c>
      <c r="D64" s="26">
        <v>2954</v>
      </c>
      <c r="E64" s="26">
        <v>43</v>
      </c>
      <c r="F64" s="26">
        <v>139</v>
      </c>
      <c r="G64" s="26">
        <v>478</v>
      </c>
      <c r="H64" s="26">
        <v>618</v>
      </c>
      <c r="I64" s="26">
        <v>63</v>
      </c>
      <c r="J64" s="26">
        <v>82</v>
      </c>
    </row>
    <row r="65" spans="1:10" ht="14.5" x14ac:dyDescent="0.35">
      <c r="A65" s="26" t="s">
        <v>212</v>
      </c>
      <c r="B65" s="26">
        <v>3802</v>
      </c>
      <c r="C65" s="26">
        <v>1766</v>
      </c>
      <c r="D65" s="26">
        <v>1454</v>
      </c>
      <c r="E65" s="26">
        <v>9</v>
      </c>
      <c r="F65" s="26">
        <v>107</v>
      </c>
      <c r="G65" s="26">
        <v>29</v>
      </c>
      <c r="H65" s="26">
        <v>376</v>
      </c>
      <c r="I65" s="26">
        <v>27</v>
      </c>
      <c r="J65" s="26">
        <v>34</v>
      </c>
    </row>
    <row r="66" spans="1:10" ht="14.5" x14ac:dyDescent="0.35">
      <c r="A66" s="26" t="s">
        <v>213</v>
      </c>
      <c r="B66" s="26">
        <v>4305</v>
      </c>
      <c r="C66" s="26">
        <v>816</v>
      </c>
      <c r="D66" s="26">
        <v>1247</v>
      </c>
      <c r="E66" s="26">
        <v>18</v>
      </c>
      <c r="F66" s="26">
        <v>1057</v>
      </c>
      <c r="G66" s="26">
        <v>168</v>
      </c>
      <c r="H66" s="26">
        <v>844</v>
      </c>
      <c r="I66" s="26">
        <v>56</v>
      </c>
      <c r="J66" s="26">
        <v>99</v>
      </c>
    </row>
    <row r="67" spans="1:10" ht="14.5" x14ac:dyDescent="0.35">
      <c r="A67" s="26" t="s">
        <v>214</v>
      </c>
      <c r="B67" s="26">
        <v>3746</v>
      </c>
      <c r="C67" s="26">
        <v>1011</v>
      </c>
      <c r="D67" s="26">
        <v>1109</v>
      </c>
      <c r="E67" s="26">
        <v>25</v>
      </c>
      <c r="F67" s="26">
        <v>512</v>
      </c>
      <c r="G67" s="26">
        <v>297</v>
      </c>
      <c r="H67" s="26">
        <v>669</v>
      </c>
      <c r="I67" s="26">
        <v>47</v>
      </c>
      <c r="J67" s="26">
        <v>76</v>
      </c>
    </row>
    <row r="68" spans="1:10" ht="14.5" x14ac:dyDescent="0.35">
      <c r="A68" s="26" t="s">
        <v>215</v>
      </c>
      <c r="B68" s="26">
        <v>9672</v>
      </c>
      <c r="C68" s="26">
        <v>2356</v>
      </c>
      <c r="D68" s="26">
        <v>2494</v>
      </c>
      <c r="E68" s="26">
        <v>81</v>
      </c>
      <c r="F68" s="26">
        <v>1921</v>
      </c>
      <c r="G68" s="26">
        <v>1147</v>
      </c>
      <c r="H68" s="26">
        <v>1379</v>
      </c>
      <c r="I68" s="26">
        <v>132</v>
      </c>
      <c r="J68" s="26">
        <v>162</v>
      </c>
    </row>
    <row r="69" spans="1:10" ht="14.5" x14ac:dyDescent="0.35">
      <c r="A69" s="26" t="s">
        <v>216</v>
      </c>
      <c r="B69" s="26">
        <v>4074</v>
      </c>
      <c r="C69" s="26">
        <v>1401</v>
      </c>
      <c r="D69" s="26">
        <v>1529</v>
      </c>
      <c r="E69" s="26">
        <v>8</v>
      </c>
      <c r="F69" s="26">
        <v>497</v>
      </c>
      <c r="G69" s="26">
        <v>168</v>
      </c>
      <c r="H69" s="26">
        <v>388</v>
      </c>
      <c r="I69" s="26">
        <v>37</v>
      </c>
      <c r="J69" s="26">
        <v>46</v>
      </c>
    </row>
    <row r="70" spans="1:10" ht="14.5" x14ac:dyDescent="0.35">
      <c r="A70" s="26" t="s">
        <v>217</v>
      </c>
      <c r="B70" s="26">
        <v>4354</v>
      </c>
      <c r="C70" s="26">
        <v>1011</v>
      </c>
      <c r="D70" s="26">
        <v>1319</v>
      </c>
      <c r="E70" s="26">
        <v>23</v>
      </c>
      <c r="F70" s="26">
        <v>884</v>
      </c>
      <c r="G70" s="26">
        <v>358</v>
      </c>
      <c r="H70" s="26">
        <v>649</v>
      </c>
      <c r="I70" s="26">
        <v>51</v>
      </c>
      <c r="J70" s="26">
        <v>59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SASPAC</vt:lpstr>
      <vt:lpstr>Introduction</vt:lpstr>
      <vt:lpstr>number</vt:lpstr>
      <vt:lpstr>percent</vt:lpstr>
      <vt:lpstr>Sheet1</vt:lpstr>
      <vt:lpstr>Introduction!Print_Area</vt:lpstr>
    </vt:vector>
  </TitlesOfParts>
  <Company>BCC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Census 2021:  Tenure</dc:title>
  <dc:creator>PLAABAHY</dc:creator>
  <cp:lastModifiedBy>James Cowling</cp:lastModifiedBy>
  <cp:lastPrinted>2023-01-25T21:03:40Z</cp:lastPrinted>
  <dcterms:created xsi:type="dcterms:W3CDTF">2003-09-23T15:24:12Z</dcterms:created>
  <dcterms:modified xsi:type="dcterms:W3CDTF">2023-02-08T12:58:44Z</dcterms:modified>
</cp:coreProperties>
</file>