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3F4830BC-733E-4A24-9ECB-F12FBE59A94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troduction" sheetId="9" r:id="rId1"/>
    <sheet name="number" sheetId="2" r:id="rId2"/>
    <sheet name="percent" sheetId="1" r:id="rId3"/>
    <sheet name="profile" sheetId="10" state="hidden" r:id="rId4"/>
  </sheets>
  <definedNames>
    <definedName name="Birmingham" localSheetId="3">profile!$A$10:$P$10</definedName>
    <definedName name="Birmingham">number!$A$10:$P$10</definedName>
    <definedName name="footnote" localSheetId="3">profile!#REF!</definedName>
    <definedName name="footnote">number!#REF!</definedName>
    <definedName name="_xlnm.Print_Area" localSheetId="0">Introduction!$A$1:$N$44</definedName>
    <definedName name="title" localSheetId="3">profile!$A$5:$M$5</definedName>
    <definedName name="title">number!$A$5:$M$5</definedName>
    <definedName name="wards" localSheetId="3">profile!$A$22:$P$61</definedName>
    <definedName name="wards">number!$A$22:$P$61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4" i="10" l="1"/>
  <c r="O94" i="10"/>
  <c r="H94" i="10"/>
  <c r="G94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P92" i="10"/>
  <c r="O92" i="10"/>
  <c r="N92" i="10"/>
  <c r="N94" i="10" s="1"/>
  <c r="M92" i="10"/>
  <c r="M94" i="10" s="1"/>
  <c r="L92" i="10"/>
  <c r="L94" i="10" s="1"/>
  <c r="K92" i="10"/>
  <c r="K94" i="10" s="1"/>
  <c r="J92" i="10"/>
  <c r="J94" i="10" s="1"/>
  <c r="I92" i="10"/>
  <c r="I94" i="10" s="1"/>
  <c r="H92" i="10"/>
  <c r="G92" i="10"/>
  <c r="F92" i="10"/>
  <c r="F94" i="10" s="1"/>
  <c r="E92" i="10"/>
  <c r="E94" i="10" s="1"/>
  <c r="D92" i="10"/>
  <c r="D94" i="10" s="1"/>
  <c r="C92" i="10"/>
  <c r="C94" i="10" s="1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92" i="10" s="1"/>
  <c r="B21" i="10"/>
  <c r="B20" i="10"/>
  <c r="B19" i="10"/>
  <c r="B18" i="10"/>
  <c r="B17" i="10"/>
  <c r="B16" i="10"/>
  <c r="B15" i="10"/>
  <c r="B14" i="10"/>
  <c r="B13" i="10"/>
  <c r="B12" i="10"/>
  <c r="B93" i="10" s="1"/>
  <c r="B10" i="10"/>
  <c r="B9" i="10"/>
  <c r="B8" i="10"/>
  <c r="B6" i="10"/>
  <c r="A1" i="10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Q91" i="1"/>
  <c r="H91" i="1" s="1"/>
  <c r="Q90" i="1"/>
  <c r="N90" i="1" s="1"/>
  <c r="Q89" i="1"/>
  <c r="L89" i="1" s="1"/>
  <c r="Q88" i="1"/>
  <c r="Q87" i="1"/>
  <c r="O87" i="1" s="1"/>
  <c r="Q86" i="1"/>
  <c r="J86" i="1" s="1"/>
  <c r="Q85" i="1"/>
  <c r="P85" i="1" s="1"/>
  <c r="Q84" i="1"/>
  <c r="F84" i="1" s="1"/>
  <c r="Q83" i="1"/>
  <c r="P83" i="1" s="1"/>
  <c r="Q82" i="1"/>
  <c r="F82" i="1" s="1"/>
  <c r="Q81" i="1"/>
  <c r="P81" i="1" s="1"/>
  <c r="Q80" i="1"/>
  <c r="Q79" i="1"/>
  <c r="Q78" i="1"/>
  <c r="M78" i="1" s="1"/>
  <c r="Q77" i="1"/>
  <c r="K77" i="1" s="1"/>
  <c r="Q76" i="1"/>
  <c r="Q75" i="1"/>
  <c r="G75" i="1" s="1"/>
  <c r="Q74" i="1"/>
  <c r="D74" i="1" s="1"/>
  <c r="Q73" i="1"/>
  <c r="Q72" i="1"/>
  <c r="J72" i="1" s="1"/>
  <c r="Q71" i="1"/>
  <c r="L71" i="1" s="1"/>
  <c r="Q70" i="1"/>
  <c r="F70" i="1" s="1"/>
  <c r="Q69" i="1"/>
  <c r="H69" i="1" s="1"/>
  <c r="Q68" i="1"/>
  <c r="Q67" i="1"/>
  <c r="G67" i="1" s="1"/>
  <c r="Q66" i="1"/>
  <c r="D66" i="1" s="1"/>
  <c r="Q65" i="1"/>
  <c r="L65" i="1" s="1"/>
  <c r="Q64" i="1"/>
  <c r="Q63" i="1"/>
  <c r="H63" i="1" s="1"/>
  <c r="Q62" i="1"/>
  <c r="J62" i="1" s="1"/>
  <c r="Q61" i="1"/>
  <c r="Q60" i="1"/>
  <c r="Q59" i="1"/>
  <c r="G59" i="1" s="1"/>
  <c r="Q58" i="1"/>
  <c r="D58" i="1" s="1"/>
  <c r="Q57" i="1"/>
  <c r="L57" i="1" s="1"/>
  <c r="Q56" i="1"/>
  <c r="J56" i="1" s="1"/>
  <c r="Q55" i="1"/>
  <c r="Q54" i="1"/>
  <c r="J54" i="1" s="1"/>
  <c r="Q53" i="1"/>
  <c r="D53" i="1" s="1"/>
  <c r="Q52" i="1"/>
  <c r="Q51" i="1"/>
  <c r="G51" i="1" s="1"/>
  <c r="Q50" i="1"/>
  <c r="D50" i="1" s="1"/>
  <c r="Q49" i="1"/>
  <c r="P49" i="1" s="1"/>
  <c r="Q48" i="1"/>
  <c r="I48" i="1" s="1"/>
  <c r="Q47" i="1"/>
  <c r="L47" i="1" s="1"/>
  <c r="Q46" i="1"/>
  <c r="Q45" i="1"/>
  <c r="L45" i="1" s="1"/>
  <c r="Q44" i="1"/>
  <c r="Q43" i="1"/>
  <c r="G43" i="1" s="1"/>
  <c r="Q42" i="1"/>
  <c r="P42" i="1" s="1"/>
  <c r="Q41" i="1"/>
  <c r="P41" i="1" s="1"/>
  <c r="Q40" i="1"/>
  <c r="F40" i="1" s="1"/>
  <c r="Q39" i="1"/>
  <c r="D39" i="1" s="1"/>
  <c r="Q38" i="1"/>
  <c r="I38" i="1" s="1"/>
  <c r="Q37" i="1"/>
  <c r="G37" i="1" s="1"/>
  <c r="Q36" i="1"/>
  <c r="O36" i="1" s="1"/>
  <c r="Q35" i="1"/>
  <c r="J35" i="1" s="1"/>
  <c r="Q34" i="1"/>
  <c r="P34" i="1" s="1"/>
  <c r="Q33" i="1"/>
  <c r="O33" i="1" s="1"/>
  <c r="Q32" i="1"/>
  <c r="F32" i="1" s="1"/>
  <c r="Q31" i="1"/>
  <c r="L31" i="1" s="1"/>
  <c r="Q30" i="1"/>
  <c r="C30" i="1" s="1"/>
  <c r="Q29" i="1"/>
  <c r="I29" i="1" s="1"/>
  <c r="Q28" i="1"/>
  <c r="Q27" i="1"/>
  <c r="J27" i="1" s="1"/>
  <c r="Q26" i="1"/>
  <c r="P26" i="1" s="1"/>
  <c r="Q25" i="1"/>
  <c r="O25" i="1" s="1"/>
  <c r="Q24" i="1"/>
  <c r="F24" i="1" s="1"/>
  <c r="Q23" i="1"/>
  <c r="N23" i="1" s="1"/>
  <c r="Q21" i="1"/>
  <c r="Q20" i="1"/>
  <c r="Q19" i="1"/>
  <c r="Q18" i="1"/>
  <c r="Q17" i="1"/>
  <c r="Q16" i="1"/>
  <c r="Q15" i="1"/>
  <c r="Q14" i="1"/>
  <c r="Q13" i="1"/>
  <c r="Q12" i="1"/>
  <c r="Q7" i="1"/>
  <c r="Q8" i="1"/>
  <c r="Q9" i="1"/>
  <c r="Q10" i="1"/>
  <c r="Q6" i="1"/>
  <c r="B21" i="1"/>
  <c r="B20" i="1"/>
  <c r="B19" i="1"/>
  <c r="B18" i="1"/>
  <c r="B17" i="1"/>
  <c r="B16" i="1"/>
  <c r="B15" i="1"/>
  <c r="B14" i="1"/>
  <c r="B13" i="1"/>
  <c r="B12" i="1"/>
  <c r="B7" i="1"/>
  <c r="B8" i="1"/>
  <c r="B9" i="1"/>
  <c r="B10" i="1"/>
  <c r="B6" i="1"/>
  <c r="B24" i="2"/>
  <c r="B24" i="1" s="1"/>
  <c r="B25" i="2"/>
  <c r="B25" i="1" s="1"/>
  <c r="B26" i="2"/>
  <c r="B26" i="1" s="1"/>
  <c r="B27" i="2"/>
  <c r="B27" i="1" s="1"/>
  <c r="B28" i="2"/>
  <c r="B28" i="1" s="1"/>
  <c r="B29" i="2"/>
  <c r="B29" i="1" s="1"/>
  <c r="B30" i="2"/>
  <c r="B30" i="1" s="1"/>
  <c r="B31" i="2"/>
  <c r="B31" i="1" s="1"/>
  <c r="B32" i="2"/>
  <c r="B32" i="1" s="1"/>
  <c r="B33" i="2"/>
  <c r="B33" i="1" s="1"/>
  <c r="B34" i="2"/>
  <c r="B34" i="1" s="1"/>
  <c r="B35" i="2"/>
  <c r="B35" i="1" s="1"/>
  <c r="B36" i="2"/>
  <c r="B36" i="1" s="1"/>
  <c r="B37" i="2"/>
  <c r="B37" i="1" s="1"/>
  <c r="B38" i="2"/>
  <c r="B38" i="1" s="1"/>
  <c r="B39" i="2"/>
  <c r="B39" i="1" s="1"/>
  <c r="B40" i="2"/>
  <c r="B40" i="1" s="1"/>
  <c r="B41" i="2"/>
  <c r="B41" i="1" s="1"/>
  <c r="B42" i="2"/>
  <c r="B42" i="1" s="1"/>
  <c r="B43" i="2"/>
  <c r="B43" i="1" s="1"/>
  <c r="B44" i="2"/>
  <c r="B44" i="1" s="1"/>
  <c r="B45" i="2"/>
  <c r="B45" i="1" s="1"/>
  <c r="B46" i="2"/>
  <c r="B46" i="1" s="1"/>
  <c r="B47" i="2"/>
  <c r="B47" i="1" s="1"/>
  <c r="B48" i="2"/>
  <c r="B48" i="1" s="1"/>
  <c r="B49" i="2"/>
  <c r="B49" i="1" s="1"/>
  <c r="B50" i="2"/>
  <c r="B50" i="1" s="1"/>
  <c r="B51" i="2"/>
  <c r="B51" i="1" s="1"/>
  <c r="B52" i="2"/>
  <c r="B52" i="1" s="1"/>
  <c r="B53" i="2"/>
  <c r="B53" i="1" s="1"/>
  <c r="B54" i="2"/>
  <c r="B54" i="1" s="1"/>
  <c r="B55" i="2"/>
  <c r="B55" i="1" s="1"/>
  <c r="B56" i="2"/>
  <c r="B56" i="1" s="1"/>
  <c r="B57" i="2"/>
  <c r="B57" i="1" s="1"/>
  <c r="B58" i="2"/>
  <c r="B58" i="1" s="1"/>
  <c r="B59" i="2"/>
  <c r="B59" i="1" s="1"/>
  <c r="B60" i="2"/>
  <c r="B60" i="1" s="1"/>
  <c r="B61" i="2"/>
  <c r="B61" i="1" s="1"/>
  <c r="B62" i="2"/>
  <c r="B62" i="1" s="1"/>
  <c r="B63" i="2"/>
  <c r="B63" i="1" s="1"/>
  <c r="B64" i="2"/>
  <c r="B64" i="1" s="1"/>
  <c r="B65" i="2"/>
  <c r="B65" i="1" s="1"/>
  <c r="B66" i="2"/>
  <c r="B66" i="1" s="1"/>
  <c r="B67" i="2"/>
  <c r="B67" i="1" s="1"/>
  <c r="B68" i="2"/>
  <c r="B68" i="1" s="1"/>
  <c r="B69" i="2"/>
  <c r="B69" i="1" s="1"/>
  <c r="B70" i="2"/>
  <c r="B70" i="1" s="1"/>
  <c r="B71" i="2"/>
  <c r="B71" i="1" s="1"/>
  <c r="B72" i="2"/>
  <c r="B72" i="1" s="1"/>
  <c r="B73" i="2"/>
  <c r="B73" i="1" s="1"/>
  <c r="B74" i="2"/>
  <c r="B74" i="1" s="1"/>
  <c r="B75" i="2"/>
  <c r="B75" i="1" s="1"/>
  <c r="B76" i="2"/>
  <c r="B76" i="1" s="1"/>
  <c r="B77" i="2"/>
  <c r="B77" i="1" s="1"/>
  <c r="B78" i="2"/>
  <c r="B78" i="1" s="1"/>
  <c r="B79" i="2"/>
  <c r="B79" i="1" s="1"/>
  <c r="B80" i="2"/>
  <c r="B80" i="1" s="1"/>
  <c r="B81" i="2"/>
  <c r="B81" i="1" s="1"/>
  <c r="B82" i="2"/>
  <c r="B82" i="1" s="1"/>
  <c r="B83" i="2"/>
  <c r="B83" i="1" s="1"/>
  <c r="B84" i="2"/>
  <c r="B84" i="1" s="1"/>
  <c r="B85" i="2"/>
  <c r="B85" i="1" s="1"/>
  <c r="B86" i="2"/>
  <c r="B86" i="1" s="1"/>
  <c r="B87" i="2"/>
  <c r="B87" i="1" s="1"/>
  <c r="B88" i="2"/>
  <c r="B88" i="1" s="1"/>
  <c r="B89" i="2"/>
  <c r="B89" i="1" s="1"/>
  <c r="B90" i="2"/>
  <c r="B90" i="1" s="1"/>
  <c r="B91" i="2"/>
  <c r="B91" i="1" s="1"/>
  <c r="B23" i="2"/>
  <c r="B23" i="1" s="1"/>
  <c r="B9" i="2"/>
  <c r="B8" i="2"/>
  <c r="B6" i="2"/>
  <c r="B20" i="2"/>
  <c r="B21" i="2"/>
  <c r="B19" i="2"/>
  <c r="B18" i="2"/>
  <c r="B17" i="2"/>
  <c r="B16" i="2"/>
  <c r="B15" i="2"/>
  <c r="B14" i="2"/>
  <c r="B13" i="2"/>
  <c r="B12" i="2"/>
  <c r="B10" i="2"/>
  <c r="O24" i="1" l="1"/>
  <c r="I72" i="1"/>
  <c r="K57" i="1"/>
  <c r="P65" i="1"/>
  <c r="H29" i="1"/>
  <c r="L35" i="1"/>
  <c r="O41" i="1"/>
  <c r="N43" i="1"/>
  <c r="H25" i="1"/>
  <c r="C27" i="1"/>
  <c r="I34" i="1"/>
  <c r="M35" i="1"/>
  <c r="C42" i="1"/>
  <c r="O43" i="1"/>
  <c r="N50" i="1"/>
  <c r="M58" i="1"/>
  <c r="M66" i="1"/>
  <c r="E82" i="1"/>
  <c r="I25" i="1"/>
  <c r="D27" i="1"/>
  <c r="C31" i="1"/>
  <c r="J34" i="1"/>
  <c r="I42" i="1"/>
  <c r="P43" i="1"/>
  <c r="D51" i="1"/>
  <c r="N58" i="1"/>
  <c r="N66" i="1"/>
  <c r="M74" i="1"/>
  <c r="G83" i="1"/>
  <c r="D91" i="1"/>
  <c r="C26" i="1"/>
  <c r="E27" i="1"/>
  <c r="E32" i="1"/>
  <c r="K34" i="1"/>
  <c r="J42" i="1"/>
  <c r="K45" i="1"/>
  <c r="O51" i="1"/>
  <c r="D59" i="1"/>
  <c r="D67" i="1"/>
  <c r="N74" i="1"/>
  <c r="H83" i="1"/>
  <c r="G91" i="1"/>
  <c r="C34" i="1"/>
  <c r="C23" i="1"/>
  <c r="D26" i="1"/>
  <c r="F27" i="1"/>
  <c r="G32" i="1"/>
  <c r="C35" i="1"/>
  <c r="E40" i="1"/>
  <c r="K42" i="1"/>
  <c r="P51" i="1"/>
  <c r="O59" i="1"/>
  <c r="O67" i="1"/>
  <c r="D75" i="1"/>
  <c r="L83" i="1"/>
  <c r="L26" i="1"/>
  <c r="M23" i="1"/>
  <c r="I26" i="1"/>
  <c r="K27" i="1"/>
  <c r="M32" i="1"/>
  <c r="D35" i="1"/>
  <c r="C43" i="1"/>
  <c r="M47" i="1"/>
  <c r="P59" i="1"/>
  <c r="P67" i="1"/>
  <c r="O75" i="1"/>
  <c r="N84" i="1"/>
  <c r="M50" i="1"/>
  <c r="E24" i="1"/>
  <c r="J26" i="1"/>
  <c r="L27" i="1"/>
  <c r="I33" i="1"/>
  <c r="E35" i="1"/>
  <c r="G41" i="1"/>
  <c r="D43" i="1"/>
  <c r="I56" i="1"/>
  <c r="G63" i="1"/>
  <c r="D69" i="1"/>
  <c r="P75" i="1"/>
  <c r="C85" i="1"/>
  <c r="K26" i="1"/>
  <c r="M27" i="1"/>
  <c r="P33" i="1"/>
  <c r="K35" i="1"/>
  <c r="I41" i="1"/>
  <c r="E43" i="1"/>
  <c r="N56" i="1"/>
  <c r="K65" i="1"/>
  <c r="D85" i="1"/>
  <c r="L28" i="1"/>
  <c r="D28" i="1"/>
  <c r="K28" i="1"/>
  <c r="C28" i="1"/>
  <c r="J28" i="1"/>
  <c r="I28" i="1"/>
  <c r="P28" i="1"/>
  <c r="H28" i="1"/>
  <c r="L36" i="1"/>
  <c r="D36" i="1"/>
  <c r="K36" i="1"/>
  <c r="C36" i="1"/>
  <c r="J36" i="1"/>
  <c r="I36" i="1"/>
  <c r="P36" i="1"/>
  <c r="H36" i="1"/>
  <c r="M44" i="1"/>
  <c r="E44" i="1"/>
  <c r="L44" i="1"/>
  <c r="D44" i="1"/>
  <c r="K44" i="1"/>
  <c r="C44" i="1"/>
  <c r="J44" i="1"/>
  <c r="I44" i="1"/>
  <c r="H44" i="1"/>
  <c r="G44" i="1"/>
  <c r="F44" i="1"/>
  <c r="M52" i="1"/>
  <c r="E52" i="1"/>
  <c r="L52" i="1"/>
  <c r="D52" i="1"/>
  <c r="K52" i="1"/>
  <c r="C52" i="1"/>
  <c r="O52" i="1"/>
  <c r="G52" i="1"/>
  <c r="P52" i="1"/>
  <c r="N52" i="1"/>
  <c r="J52" i="1"/>
  <c r="I52" i="1"/>
  <c r="H52" i="1"/>
  <c r="M60" i="1"/>
  <c r="E60" i="1"/>
  <c r="L60" i="1"/>
  <c r="D60" i="1"/>
  <c r="K60" i="1"/>
  <c r="C60" i="1"/>
  <c r="O60" i="1"/>
  <c r="G60" i="1"/>
  <c r="P60" i="1"/>
  <c r="N60" i="1"/>
  <c r="J60" i="1"/>
  <c r="I60" i="1"/>
  <c r="H60" i="1"/>
  <c r="M68" i="1"/>
  <c r="E68" i="1"/>
  <c r="L68" i="1"/>
  <c r="D68" i="1"/>
  <c r="K68" i="1"/>
  <c r="C68" i="1"/>
  <c r="O68" i="1"/>
  <c r="G68" i="1"/>
  <c r="P68" i="1"/>
  <c r="N68" i="1"/>
  <c r="J68" i="1"/>
  <c r="I68" i="1"/>
  <c r="H68" i="1"/>
  <c r="M76" i="1"/>
  <c r="E76" i="1"/>
  <c r="L76" i="1"/>
  <c r="D76" i="1"/>
  <c r="K76" i="1"/>
  <c r="C76" i="1"/>
  <c r="P76" i="1"/>
  <c r="O76" i="1"/>
  <c r="G76" i="1"/>
  <c r="N76" i="1"/>
  <c r="J76" i="1"/>
  <c r="I76" i="1"/>
  <c r="H76" i="1"/>
  <c r="O28" i="1"/>
  <c r="J30" i="1"/>
  <c r="M36" i="1"/>
  <c r="C38" i="1"/>
  <c r="L39" i="1"/>
  <c r="O44" i="1"/>
  <c r="H47" i="1"/>
  <c r="F62" i="1"/>
  <c r="F68" i="1"/>
  <c r="H71" i="1"/>
  <c r="F86" i="1"/>
  <c r="N29" i="1"/>
  <c r="F29" i="1"/>
  <c r="M29" i="1"/>
  <c r="E29" i="1"/>
  <c r="L29" i="1"/>
  <c r="D29" i="1"/>
  <c r="K29" i="1"/>
  <c r="C29" i="1"/>
  <c r="J29" i="1"/>
  <c r="N37" i="1"/>
  <c r="F37" i="1"/>
  <c r="M37" i="1"/>
  <c r="E37" i="1"/>
  <c r="L37" i="1"/>
  <c r="D37" i="1"/>
  <c r="K37" i="1"/>
  <c r="C37" i="1"/>
  <c r="J37" i="1"/>
  <c r="O45" i="1"/>
  <c r="G45" i="1"/>
  <c r="N45" i="1"/>
  <c r="F45" i="1"/>
  <c r="M45" i="1"/>
  <c r="E45" i="1"/>
  <c r="J45" i="1"/>
  <c r="I45" i="1"/>
  <c r="H45" i="1"/>
  <c r="D45" i="1"/>
  <c r="C45" i="1"/>
  <c r="O53" i="1"/>
  <c r="G53" i="1"/>
  <c r="N53" i="1"/>
  <c r="F53" i="1"/>
  <c r="M53" i="1"/>
  <c r="E53" i="1"/>
  <c r="I53" i="1"/>
  <c r="P53" i="1"/>
  <c r="L53" i="1"/>
  <c r="K53" i="1"/>
  <c r="J53" i="1"/>
  <c r="O61" i="1"/>
  <c r="G61" i="1"/>
  <c r="N61" i="1"/>
  <c r="F61" i="1"/>
  <c r="M61" i="1"/>
  <c r="E61" i="1"/>
  <c r="I61" i="1"/>
  <c r="P61" i="1"/>
  <c r="L61" i="1"/>
  <c r="K61" i="1"/>
  <c r="J61" i="1"/>
  <c r="O69" i="1"/>
  <c r="G69" i="1"/>
  <c r="N69" i="1"/>
  <c r="F69" i="1"/>
  <c r="M69" i="1"/>
  <c r="E69" i="1"/>
  <c r="I69" i="1"/>
  <c r="P69" i="1"/>
  <c r="L69" i="1"/>
  <c r="K69" i="1"/>
  <c r="J69" i="1"/>
  <c r="O77" i="1"/>
  <c r="G77" i="1"/>
  <c r="N77" i="1"/>
  <c r="F77" i="1"/>
  <c r="M77" i="1"/>
  <c r="E77" i="1"/>
  <c r="J77" i="1"/>
  <c r="I77" i="1"/>
  <c r="C77" i="1"/>
  <c r="P77" i="1"/>
  <c r="L77" i="1"/>
  <c r="G25" i="1"/>
  <c r="G29" i="1"/>
  <c r="K30" i="1"/>
  <c r="N36" i="1"/>
  <c r="M39" i="1"/>
  <c r="H41" i="1"/>
  <c r="P44" i="1"/>
  <c r="H53" i="1"/>
  <c r="C69" i="1"/>
  <c r="I46" i="1"/>
  <c r="P46" i="1"/>
  <c r="H46" i="1"/>
  <c r="O46" i="1"/>
  <c r="G46" i="1"/>
  <c r="J46" i="1"/>
  <c r="F46" i="1"/>
  <c r="E46" i="1"/>
  <c r="D46" i="1"/>
  <c r="N46" i="1"/>
  <c r="C46" i="1"/>
  <c r="I78" i="1"/>
  <c r="P78" i="1"/>
  <c r="H78" i="1"/>
  <c r="O78" i="1"/>
  <c r="G78" i="1"/>
  <c r="L78" i="1"/>
  <c r="D78" i="1"/>
  <c r="K78" i="1"/>
  <c r="C78" i="1"/>
  <c r="J78" i="1"/>
  <c r="F78" i="1"/>
  <c r="E78" i="1"/>
  <c r="J23" i="1"/>
  <c r="I23" i="1"/>
  <c r="P23" i="1"/>
  <c r="H23" i="1"/>
  <c r="O23" i="1"/>
  <c r="G23" i="1"/>
  <c r="K55" i="1"/>
  <c r="C55" i="1"/>
  <c r="J55" i="1"/>
  <c r="I55" i="1"/>
  <c r="M55" i="1"/>
  <c r="E55" i="1"/>
  <c r="F55" i="1"/>
  <c r="D55" i="1"/>
  <c r="P55" i="1"/>
  <c r="O55" i="1"/>
  <c r="N55" i="1"/>
  <c r="K79" i="1"/>
  <c r="C79" i="1"/>
  <c r="J79" i="1"/>
  <c r="I79" i="1"/>
  <c r="N79" i="1"/>
  <c r="F79" i="1"/>
  <c r="M79" i="1"/>
  <c r="E79" i="1"/>
  <c r="P79" i="1"/>
  <c r="O79" i="1"/>
  <c r="L79" i="1"/>
  <c r="H79" i="1"/>
  <c r="G79" i="1"/>
  <c r="F54" i="1"/>
  <c r="L24" i="1"/>
  <c r="D24" i="1"/>
  <c r="K24" i="1"/>
  <c r="C24" i="1"/>
  <c r="J24" i="1"/>
  <c r="I24" i="1"/>
  <c r="P24" i="1"/>
  <c r="L32" i="1"/>
  <c r="D32" i="1"/>
  <c r="K32" i="1"/>
  <c r="C32" i="1"/>
  <c r="J32" i="1"/>
  <c r="I32" i="1"/>
  <c r="P32" i="1"/>
  <c r="H32" i="1"/>
  <c r="L40" i="1"/>
  <c r="D40" i="1"/>
  <c r="K40" i="1"/>
  <c r="C40" i="1"/>
  <c r="J40" i="1"/>
  <c r="I40" i="1"/>
  <c r="P40" i="1"/>
  <c r="H40" i="1"/>
  <c r="M48" i="1"/>
  <c r="E48" i="1"/>
  <c r="L48" i="1"/>
  <c r="D48" i="1"/>
  <c r="K48" i="1"/>
  <c r="C48" i="1"/>
  <c r="O48" i="1"/>
  <c r="G48" i="1"/>
  <c r="H48" i="1"/>
  <c r="F48" i="1"/>
  <c r="P48" i="1"/>
  <c r="M56" i="1"/>
  <c r="E56" i="1"/>
  <c r="L56" i="1"/>
  <c r="D56" i="1"/>
  <c r="K56" i="1"/>
  <c r="C56" i="1"/>
  <c r="O56" i="1"/>
  <c r="G56" i="1"/>
  <c r="H56" i="1"/>
  <c r="F56" i="1"/>
  <c r="P56" i="1"/>
  <c r="M64" i="1"/>
  <c r="E64" i="1"/>
  <c r="L64" i="1"/>
  <c r="D64" i="1"/>
  <c r="K64" i="1"/>
  <c r="C64" i="1"/>
  <c r="O64" i="1"/>
  <c r="G64" i="1"/>
  <c r="H64" i="1"/>
  <c r="F64" i="1"/>
  <c r="P64" i="1"/>
  <c r="M72" i="1"/>
  <c r="E72" i="1"/>
  <c r="L72" i="1"/>
  <c r="D72" i="1"/>
  <c r="K72" i="1"/>
  <c r="C72" i="1"/>
  <c r="O72" i="1"/>
  <c r="G72" i="1"/>
  <c r="H72" i="1"/>
  <c r="F72" i="1"/>
  <c r="P72" i="1"/>
  <c r="M80" i="1"/>
  <c r="E80" i="1"/>
  <c r="L80" i="1"/>
  <c r="D80" i="1"/>
  <c r="K80" i="1"/>
  <c r="C80" i="1"/>
  <c r="P80" i="1"/>
  <c r="H80" i="1"/>
  <c r="O80" i="1"/>
  <c r="G80" i="1"/>
  <c r="N80" i="1"/>
  <c r="M88" i="1"/>
  <c r="E88" i="1"/>
  <c r="L88" i="1"/>
  <c r="D88" i="1"/>
  <c r="K88" i="1"/>
  <c r="C88" i="1"/>
  <c r="P88" i="1"/>
  <c r="H88" i="1"/>
  <c r="O88" i="1"/>
  <c r="G88" i="1"/>
  <c r="N88" i="1"/>
  <c r="J88" i="1"/>
  <c r="I88" i="1"/>
  <c r="E23" i="1"/>
  <c r="G24" i="1"/>
  <c r="F28" i="1"/>
  <c r="O29" i="1"/>
  <c r="E31" i="1"/>
  <c r="N32" i="1"/>
  <c r="H37" i="1"/>
  <c r="C39" i="1"/>
  <c r="G40" i="1"/>
  <c r="P45" i="1"/>
  <c r="J48" i="1"/>
  <c r="C61" i="1"/>
  <c r="L63" i="1"/>
  <c r="E70" i="1"/>
  <c r="N72" i="1"/>
  <c r="F80" i="1"/>
  <c r="P87" i="1"/>
  <c r="I54" i="1"/>
  <c r="P54" i="1"/>
  <c r="H54" i="1"/>
  <c r="O54" i="1"/>
  <c r="G54" i="1"/>
  <c r="K54" i="1"/>
  <c r="C54" i="1"/>
  <c r="D54" i="1"/>
  <c r="N54" i="1"/>
  <c r="M54" i="1"/>
  <c r="L54" i="1"/>
  <c r="I86" i="1"/>
  <c r="P86" i="1"/>
  <c r="H86" i="1"/>
  <c r="O86" i="1"/>
  <c r="G86" i="1"/>
  <c r="L86" i="1"/>
  <c r="D86" i="1"/>
  <c r="K86" i="1"/>
  <c r="C86" i="1"/>
  <c r="E86" i="1"/>
  <c r="N86" i="1"/>
  <c r="M86" i="1"/>
  <c r="K47" i="1"/>
  <c r="C47" i="1"/>
  <c r="J47" i="1"/>
  <c r="I47" i="1"/>
  <c r="G47" i="1"/>
  <c r="F47" i="1"/>
  <c r="P47" i="1"/>
  <c r="E47" i="1"/>
  <c r="O47" i="1"/>
  <c r="D47" i="1"/>
  <c r="N47" i="1"/>
  <c r="K71" i="1"/>
  <c r="C71" i="1"/>
  <c r="J71" i="1"/>
  <c r="I71" i="1"/>
  <c r="M71" i="1"/>
  <c r="E71" i="1"/>
  <c r="F71" i="1"/>
  <c r="D71" i="1"/>
  <c r="P71" i="1"/>
  <c r="O71" i="1"/>
  <c r="N71" i="1"/>
  <c r="D31" i="1"/>
  <c r="F60" i="1"/>
  <c r="D79" i="1"/>
  <c r="N25" i="1"/>
  <c r="F25" i="1"/>
  <c r="M25" i="1"/>
  <c r="E25" i="1"/>
  <c r="L25" i="1"/>
  <c r="D25" i="1"/>
  <c r="K25" i="1"/>
  <c r="C25" i="1"/>
  <c r="J25" i="1"/>
  <c r="N33" i="1"/>
  <c r="F33" i="1"/>
  <c r="M33" i="1"/>
  <c r="E33" i="1"/>
  <c r="L33" i="1"/>
  <c r="D33" i="1"/>
  <c r="K33" i="1"/>
  <c r="C33" i="1"/>
  <c r="J33" i="1"/>
  <c r="N41" i="1"/>
  <c r="F41" i="1"/>
  <c r="M41" i="1"/>
  <c r="E41" i="1"/>
  <c r="L41" i="1"/>
  <c r="D41" i="1"/>
  <c r="K41" i="1"/>
  <c r="C41" i="1"/>
  <c r="J41" i="1"/>
  <c r="O49" i="1"/>
  <c r="G49" i="1"/>
  <c r="N49" i="1"/>
  <c r="F49" i="1"/>
  <c r="M49" i="1"/>
  <c r="E49" i="1"/>
  <c r="I49" i="1"/>
  <c r="J49" i="1"/>
  <c r="H49" i="1"/>
  <c r="D49" i="1"/>
  <c r="C49" i="1"/>
  <c r="O57" i="1"/>
  <c r="G57" i="1"/>
  <c r="N57" i="1"/>
  <c r="F57" i="1"/>
  <c r="M57" i="1"/>
  <c r="E57" i="1"/>
  <c r="I57" i="1"/>
  <c r="J57" i="1"/>
  <c r="H57" i="1"/>
  <c r="D57" i="1"/>
  <c r="C57" i="1"/>
  <c r="O65" i="1"/>
  <c r="G65" i="1"/>
  <c r="N65" i="1"/>
  <c r="F65" i="1"/>
  <c r="M65" i="1"/>
  <c r="E65" i="1"/>
  <c r="I65" i="1"/>
  <c r="J65" i="1"/>
  <c r="H65" i="1"/>
  <c r="D65" i="1"/>
  <c r="C65" i="1"/>
  <c r="O73" i="1"/>
  <c r="G73" i="1"/>
  <c r="N73" i="1"/>
  <c r="F73" i="1"/>
  <c r="M73" i="1"/>
  <c r="E73" i="1"/>
  <c r="I73" i="1"/>
  <c r="J73" i="1"/>
  <c r="H73" i="1"/>
  <c r="D73" i="1"/>
  <c r="C73" i="1"/>
  <c r="O81" i="1"/>
  <c r="G81" i="1"/>
  <c r="N81" i="1"/>
  <c r="F81" i="1"/>
  <c r="M81" i="1"/>
  <c r="E81" i="1"/>
  <c r="J81" i="1"/>
  <c r="I81" i="1"/>
  <c r="K81" i="1"/>
  <c r="H81" i="1"/>
  <c r="D81" i="1"/>
  <c r="C81" i="1"/>
  <c r="O89" i="1"/>
  <c r="G89" i="1"/>
  <c r="N89" i="1"/>
  <c r="F89" i="1"/>
  <c r="M89" i="1"/>
  <c r="E89" i="1"/>
  <c r="J89" i="1"/>
  <c r="I89" i="1"/>
  <c r="D89" i="1"/>
  <c r="C89" i="1"/>
  <c r="P89" i="1"/>
  <c r="F23" i="1"/>
  <c r="H24" i="1"/>
  <c r="P25" i="1"/>
  <c r="G28" i="1"/>
  <c r="P29" i="1"/>
  <c r="K31" i="1"/>
  <c r="O32" i="1"/>
  <c r="E36" i="1"/>
  <c r="I37" i="1"/>
  <c r="M40" i="1"/>
  <c r="K46" i="1"/>
  <c r="N48" i="1"/>
  <c r="G55" i="1"/>
  <c r="P57" i="1"/>
  <c r="D61" i="1"/>
  <c r="I64" i="1"/>
  <c r="K73" i="1"/>
  <c r="F76" i="1"/>
  <c r="I80" i="1"/>
  <c r="F88" i="1"/>
  <c r="P38" i="1"/>
  <c r="H38" i="1"/>
  <c r="O38" i="1"/>
  <c r="G38" i="1"/>
  <c r="N38" i="1"/>
  <c r="F38" i="1"/>
  <c r="M38" i="1"/>
  <c r="E38" i="1"/>
  <c r="L38" i="1"/>
  <c r="D38" i="1"/>
  <c r="I70" i="1"/>
  <c r="P70" i="1"/>
  <c r="H70" i="1"/>
  <c r="O70" i="1"/>
  <c r="G70" i="1"/>
  <c r="K70" i="1"/>
  <c r="C70" i="1"/>
  <c r="D70" i="1"/>
  <c r="N70" i="1"/>
  <c r="M70" i="1"/>
  <c r="L70" i="1"/>
  <c r="J38" i="1"/>
  <c r="E54" i="1"/>
  <c r="J39" i="1"/>
  <c r="I39" i="1"/>
  <c r="P39" i="1"/>
  <c r="H39" i="1"/>
  <c r="O39" i="1"/>
  <c r="G39" i="1"/>
  <c r="N39" i="1"/>
  <c r="F39" i="1"/>
  <c r="K63" i="1"/>
  <c r="C63" i="1"/>
  <c r="J63" i="1"/>
  <c r="I63" i="1"/>
  <c r="M63" i="1"/>
  <c r="E63" i="1"/>
  <c r="F63" i="1"/>
  <c r="D63" i="1"/>
  <c r="P63" i="1"/>
  <c r="O63" i="1"/>
  <c r="N63" i="1"/>
  <c r="D23" i="1"/>
  <c r="K38" i="1"/>
  <c r="K23" i="1"/>
  <c r="M24" i="1"/>
  <c r="M28" i="1"/>
  <c r="G33" i="1"/>
  <c r="F36" i="1"/>
  <c r="O37" i="1"/>
  <c r="E39" i="1"/>
  <c r="N40" i="1"/>
  <c r="L46" i="1"/>
  <c r="K49" i="1"/>
  <c r="F52" i="1"/>
  <c r="H55" i="1"/>
  <c r="H61" i="1"/>
  <c r="J64" i="1"/>
  <c r="J70" i="1"/>
  <c r="L73" i="1"/>
  <c r="D77" i="1"/>
  <c r="J80" i="1"/>
  <c r="H89" i="1"/>
  <c r="P30" i="1"/>
  <c r="H30" i="1"/>
  <c r="O30" i="1"/>
  <c r="G30" i="1"/>
  <c r="N30" i="1"/>
  <c r="F30" i="1"/>
  <c r="M30" i="1"/>
  <c r="E30" i="1"/>
  <c r="L30" i="1"/>
  <c r="D30" i="1"/>
  <c r="I62" i="1"/>
  <c r="P62" i="1"/>
  <c r="H62" i="1"/>
  <c r="O62" i="1"/>
  <c r="G62" i="1"/>
  <c r="K62" i="1"/>
  <c r="C62" i="1"/>
  <c r="D62" i="1"/>
  <c r="N62" i="1"/>
  <c r="M62" i="1"/>
  <c r="L62" i="1"/>
  <c r="N78" i="1"/>
  <c r="J31" i="1"/>
  <c r="I31" i="1"/>
  <c r="P31" i="1"/>
  <c r="H31" i="1"/>
  <c r="O31" i="1"/>
  <c r="G31" i="1"/>
  <c r="N31" i="1"/>
  <c r="F31" i="1"/>
  <c r="K87" i="1"/>
  <c r="C87" i="1"/>
  <c r="J87" i="1"/>
  <c r="I87" i="1"/>
  <c r="N87" i="1"/>
  <c r="F87" i="1"/>
  <c r="M87" i="1"/>
  <c r="E87" i="1"/>
  <c r="L87" i="1"/>
  <c r="H87" i="1"/>
  <c r="G87" i="1"/>
  <c r="D87" i="1"/>
  <c r="E28" i="1"/>
  <c r="L23" i="1"/>
  <c r="N24" i="1"/>
  <c r="N28" i="1"/>
  <c r="I30" i="1"/>
  <c r="M31" i="1"/>
  <c r="H33" i="1"/>
  <c r="G36" i="1"/>
  <c r="P37" i="1"/>
  <c r="K39" i="1"/>
  <c r="O40" i="1"/>
  <c r="N44" i="1"/>
  <c r="M46" i="1"/>
  <c r="L49" i="1"/>
  <c r="C53" i="1"/>
  <c r="L55" i="1"/>
  <c r="E62" i="1"/>
  <c r="N64" i="1"/>
  <c r="G71" i="1"/>
  <c r="P73" i="1"/>
  <c r="H77" i="1"/>
  <c r="L81" i="1"/>
  <c r="K89" i="1"/>
  <c r="N27" i="1"/>
  <c r="D34" i="1"/>
  <c r="L34" i="1"/>
  <c r="F35" i="1"/>
  <c r="N35" i="1"/>
  <c r="D42" i="1"/>
  <c r="L42" i="1"/>
  <c r="F43" i="1"/>
  <c r="F51" i="1"/>
  <c r="F59" i="1"/>
  <c r="F67" i="1"/>
  <c r="F75" i="1"/>
  <c r="O83" i="1"/>
  <c r="H85" i="1"/>
  <c r="I50" i="1"/>
  <c r="P50" i="1"/>
  <c r="H50" i="1"/>
  <c r="O50" i="1"/>
  <c r="G50" i="1"/>
  <c r="K50" i="1"/>
  <c r="C50" i="1"/>
  <c r="I58" i="1"/>
  <c r="P58" i="1"/>
  <c r="H58" i="1"/>
  <c r="O58" i="1"/>
  <c r="G58" i="1"/>
  <c r="K58" i="1"/>
  <c r="C58" i="1"/>
  <c r="I66" i="1"/>
  <c r="P66" i="1"/>
  <c r="H66" i="1"/>
  <c r="O66" i="1"/>
  <c r="G66" i="1"/>
  <c r="K66" i="1"/>
  <c r="C66" i="1"/>
  <c r="I74" i="1"/>
  <c r="P74" i="1"/>
  <c r="H74" i="1"/>
  <c r="O74" i="1"/>
  <c r="G74" i="1"/>
  <c r="K74" i="1"/>
  <c r="C74" i="1"/>
  <c r="I82" i="1"/>
  <c r="P82" i="1"/>
  <c r="H82" i="1"/>
  <c r="O82" i="1"/>
  <c r="G82" i="1"/>
  <c r="L82" i="1"/>
  <c r="D82" i="1"/>
  <c r="K82" i="1"/>
  <c r="C82" i="1"/>
  <c r="I90" i="1"/>
  <c r="P90" i="1"/>
  <c r="H90" i="1"/>
  <c r="O90" i="1"/>
  <c r="G90" i="1"/>
  <c r="L90" i="1"/>
  <c r="D90" i="1"/>
  <c r="K90" i="1"/>
  <c r="C90" i="1"/>
  <c r="E26" i="1"/>
  <c r="M26" i="1"/>
  <c r="G27" i="1"/>
  <c r="O27" i="1"/>
  <c r="E34" i="1"/>
  <c r="M34" i="1"/>
  <c r="G35" i="1"/>
  <c r="O35" i="1"/>
  <c r="E42" i="1"/>
  <c r="M42" i="1"/>
  <c r="E50" i="1"/>
  <c r="E58" i="1"/>
  <c r="E66" i="1"/>
  <c r="E74" i="1"/>
  <c r="J82" i="1"/>
  <c r="K85" i="1"/>
  <c r="E90" i="1"/>
  <c r="K43" i="1"/>
  <c r="J43" i="1"/>
  <c r="I43" i="1"/>
  <c r="K51" i="1"/>
  <c r="C51" i="1"/>
  <c r="J51" i="1"/>
  <c r="I51" i="1"/>
  <c r="M51" i="1"/>
  <c r="E51" i="1"/>
  <c r="K59" i="1"/>
  <c r="C59" i="1"/>
  <c r="J59" i="1"/>
  <c r="I59" i="1"/>
  <c r="M59" i="1"/>
  <c r="E59" i="1"/>
  <c r="K67" i="1"/>
  <c r="C67" i="1"/>
  <c r="J67" i="1"/>
  <c r="I67" i="1"/>
  <c r="M67" i="1"/>
  <c r="E67" i="1"/>
  <c r="K75" i="1"/>
  <c r="C75" i="1"/>
  <c r="J75" i="1"/>
  <c r="I75" i="1"/>
  <c r="M75" i="1"/>
  <c r="E75" i="1"/>
  <c r="K83" i="1"/>
  <c r="C83" i="1"/>
  <c r="J83" i="1"/>
  <c r="I83" i="1"/>
  <c r="N83" i="1"/>
  <c r="F83" i="1"/>
  <c r="M83" i="1"/>
  <c r="E83" i="1"/>
  <c r="L91" i="1"/>
  <c r="K91" i="1"/>
  <c r="C91" i="1"/>
  <c r="J91" i="1"/>
  <c r="I91" i="1"/>
  <c r="P91" i="1"/>
  <c r="O91" i="1"/>
  <c r="N91" i="1"/>
  <c r="F91" i="1"/>
  <c r="M91" i="1"/>
  <c r="E91" i="1"/>
  <c r="F26" i="1"/>
  <c r="N26" i="1"/>
  <c r="H27" i="1"/>
  <c r="P27" i="1"/>
  <c r="F34" i="1"/>
  <c r="N34" i="1"/>
  <c r="H35" i="1"/>
  <c r="P35" i="1"/>
  <c r="F42" i="1"/>
  <c r="N42" i="1"/>
  <c r="H43" i="1"/>
  <c r="F50" i="1"/>
  <c r="H51" i="1"/>
  <c r="F58" i="1"/>
  <c r="H59" i="1"/>
  <c r="F66" i="1"/>
  <c r="H67" i="1"/>
  <c r="F74" i="1"/>
  <c r="H75" i="1"/>
  <c r="M82" i="1"/>
  <c r="L85" i="1"/>
  <c r="F90" i="1"/>
  <c r="M84" i="1"/>
  <c r="E84" i="1"/>
  <c r="L84" i="1"/>
  <c r="D84" i="1"/>
  <c r="K84" i="1"/>
  <c r="C84" i="1"/>
  <c r="P84" i="1"/>
  <c r="H84" i="1"/>
  <c r="O84" i="1"/>
  <c r="G84" i="1"/>
  <c r="G26" i="1"/>
  <c r="O26" i="1"/>
  <c r="I27" i="1"/>
  <c r="G34" i="1"/>
  <c r="O34" i="1"/>
  <c r="I35" i="1"/>
  <c r="G42" i="1"/>
  <c r="O42" i="1"/>
  <c r="L43" i="1"/>
  <c r="J50" i="1"/>
  <c r="L51" i="1"/>
  <c r="J58" i="1"/>
  <c r="L59" i="1"/>
  <c r="J66" i="1"/>
  <c r="L67" i="1"/>
  <c r="J74" i="1"/>
  <c r="L75" i="1"/>
  <c r="N82" i="1"/>
  <c r="I84" i="1"/>
  <c r="J90" i="1"/>
  <c r="O85" i="1"/>
  <c r="G85" i="1"/>
  <c r="N85" i="1"/>
  <c r="F85" i="1"/>
  <c r="M85" i="1"/>
  <c r="E85" i="1"/>
  <c r="J85" i="1"/>
  <c r="I85" i="1"/>
  <c r="H26" i="1"/>
  <c r="H34" i="1"/>
  <c r="H42" i="1"/>
  <c r="M43" i="1"/>
  <c r="L50" i="1"/>
  <c r="N51" i="1"/>
  <c r="L58" i="1"/>
  <c r="N59" i="1"/>
  <c r="L66" i="1"/>
  <c r="N67" i="1"/>
  <c r="L74" i="1"/>
  <c r="N75" i="1"/>
  <c r="D83" i="1"/>
  <c r="J84" i="1"/>
  <c r="M90" i="1"/>
  <c r="B94" i="10"/>
  <c r="A2" i="1"/>
  <c r="A1" i="1"/>
  <c r="A1" i="2"/>
</calcChain>
</file>

<file path=xl/sharedStrings.xml><?xml version="1.0" encoding="utf-8"?>
<sst xmlns="http://schemas.openxmlformats.org/spreadsheetml/2006/main" count="347" uniqueCount="135">
  <si>
    <t>All households</t>
  </si>
  <si>
    <t>England &amp; Wales</t>
  </si>
  <si>
    <t>England</t>
  </si>
  <si>
    <t>West Midlands Region</t>
  </si>
  <si>
    <t>West Midlands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</si>
  <si>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</si>
  <si>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</si>
  <si>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</si>
  <si>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</si>
  <si>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</si>
  <si>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</si>
  <si>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</si>
  <si>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</si>
  <si>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</si>
  <si>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</si>
  <si>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</si>
  <si>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</si>
  <si>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</si>
  <si>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</si>
  <si>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</si>
  <si>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</si>
  <si>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</si>
  <si>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</si>
  <si>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</si>
  <si>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</si>
  <si>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</si>
  <si>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</si>
  <si>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</si>
  <si>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</si>
  <si>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Acocks Green</t>
  </si>
  <si>
    <t>Handsworth Wood</t>
  </si>
  <si>
    <t>South Yardley</t>
  </si>
  <si>
    <t>Sutton Trinity</t>
  </si>
  <si>
    <t>Bordesley Green</t>
  </si>
  <si>
    <t>Notes and Definitions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</si>
  <si>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</si>
  <si>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</si>
  <si>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</si>
  <si>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</si>
  <si>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</si>
  <si>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</si>
  <si>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</si>
  <si>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</si>
  <si>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</si>
  <si>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</si>
  <si>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</si>
  <si>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</si>
  <si>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</si>
  <si>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</si>
  <si>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</si>
  <si>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</si>
  <si>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</si>
  <si>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</si>
  <si>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</si>
  <si>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</si>
  <si>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</si>
  <si>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</si>
  <si>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</si>
  <si>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</si>
  <si>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</si>
  <si>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</si>
  <si>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</si>
  <si>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</si>
  <si>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</si>
  <si>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</si>
  <si>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</si>
  <si>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</si>
  <si>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</si>
  <si>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</si>
  <si>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</si>
  <si>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</si>
  <si>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</si>
  <si>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</si>
  <si>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</si>
  <si>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</si>
  <si>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</si>
  <si>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</si>
  <si>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</si>
  <si>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</si>
  <si>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</si>
  <si>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</si>
  <si>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</si>
  <si>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</si>
  <si>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</si>
  <si>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</si>
  <si>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</si>
  <si>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</si>
  <si>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</si>
  <si>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</si>
  <si>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2018 Wards</t>
  </si>
  <si>
    <t>Constituencies</t>
  </si>
  <si>
    <t>2021 Census: Key Statistics for Birmingham and it's constituent areas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</si>
  <si>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</si>
  <si>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</si>
  <si>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Source: Office for National Statistics   © Crown Copyright 2022</t>
  </si>
  <si>
    <t>Transport and Connectivity, Place, Prosperity &amp; Sustainability</t>
  </si>
  <si>
    <t>Geography</t>
  </si>
  <si>
    <t>Number of households</t>
  </si>
  <si>
    <t>Link to ONS Census web page</t>
  </si>
  <si>
    <t>Link to Open Government Licence for Public Sector Information</t>
  </si>
  <si>
    <t>Link to Birmingham City Council Census web page</t>
  </si>
  <si>
    <t>Link to ONS 2021 Census geography products web page</t>
  </si>
  <si>
    <t>Multiple-family household: With dependent children</t>
  </si>
  <si>
    <t>One person household: Aged 66 years and over</t>
  </si>
  <si>
    <t>One person household: Other</t>
  </si>
  <si>
    <t>Single family household: All aged 66 years and over</t>
  </si>
  <si>
    <t>Single family household: Cohabiting couple family: No children</t>
  </si>
  <si>
    <t>Household Composition</t>
  </si>
  <si>
    <t>Households according to the relationships between members.</t>
  </si>
  <si>
    <t>One-family households are classified by:</t>
  </si>
  <si>
    <t>the number of dependent children</t>
  </si>
  <si>
    <t>family type (married, civil partnership or cohabiting couple family, or lone parent family)</t>
  </si>
  <si>
    <t>Other households are classified by:</t>
  </si>
  <si>
    <t>the number of people</t>
  </si>
  <si>
    <t>whether the household consists only of students or only of people aged 66 and over</t>
  </si>
  <si>
    <t xml:space="preserve">The main population base for outputs from the 2021 Census is the usual resident population as at census day (21 March 2021). </t>
  </si>
  <si>
    <t xml:space="preserve">Further information about the census estimates, including details about the methodology used, information about data quality and a </t>
  </si>
  <si>
    <t xml:space="preserve">range of supporting information are available on the ONS website. </t>
  </si>
  <si>
    <t>Totals may differ between tables for the same variables due to disclosure control measures. Smaller geographies are are more affected.</t>
  </si>
  <si>
    <t>This table is part of the  first release of 2021 census data that add detail to the population estimates from the 2021 Census that were published in July 2022.</t>
  </si>
  <si>
    <t>Single family household: Married or civil partnership couple: No children</t>
  </si>
  <si>
    <t>Single family household: Married or civil partnership couple: Dependent children</t>
  </si>
  <si>
    <t>Single family household: Married or civil partnership couple: All children non-dependent</t>
  </si>
  <si>
    <t>Single family household: Cohabiting couple family: With dependent children</t>
  </si>
  <si>
    <t>Single family household: Cohabiting couple family: All children non-dependent</t>
  </si>
  <si>
    <t>Single family household: Lone parent family: With dependent children</t>
  </si>
  <si>
    <t>Single family household: Lone parent family: All children non-dependent</t>
  </si>
  <si>
    <t>Single family household: Other single family household: Other family composition</t>
  </si>
  <si>
    <t>Multiple-family household: Other, including all full-time students and all aged 66 years and over</t>
  </si>
  <si>
    <t>Definition</t>
  </si>
  <si>
    <t>Notes</t>
  </si>
  <si>
    <t>Constituencies (WPC)</t>
  </si>
  <si>
    <t>Wards (ONS)</t>
  </si>
  <si>
    <t>Ward results are ONS and Parliamentary constituencies calculated by BCC by allocating output areas to the WPC in which the population weighted centroid falls.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</si>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</sst>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.5"/>
      <color indexed="8"/>
      <name val="Arial"/>
      <family val="2"/>
    </font>
    <font>
      <sz val="9.5"/>
      <name val="Arial"/>
      <family val="2"/>
    </font>
    <font>
      <u/>
      <sz val="9.5"/>
      <color indexed="12"/>
      <name val="Arial"/>
      <family val="2"/>
    </font>
    <font>
      <sz val="9.5"/>
      <color indexed="10"/>
      <name val="Arial"/>
      <family val="2"/>
    </font>
    <font>
      <b/>
      <sz val="9.5"/>
      <name val="Arial"/>
      <family val="2"/>
    </font>
    <font>
      <b/>
      <sz val="9.5"/>
      <color indexed="8"/>
      <name val="Arial"/>
      <family val="2"/>
    </font>
    <font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7" fillId="0" borderId="0"/>
    <xf numFmtId="0" fontId="7" fillId="0" borderId="0"/>
    <xf numFmtId="0" fontId="13" fillId="23" borderId="7" applyNumberFormat="0" applyFont="0" applyAlignment="0" applyProtection="0"/>
    <xf numFmtId="0" fontId="22" fillId="20" borderId="8" applyNumberFormat="0" applyAlignment="0" applyProtection="0"/>
    <xf numFmtId="0" fontId="5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2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25" fillId="24" borderId="0" xfId="41" applyFont="1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Border="1" applyAlignment="1">
      <alignment wrapText="1"/>
    </xf>
    <xf numFmtId="0" fontId="1" fillId="24" borderId="0" xfId="41" applyFont="1" applyFill="1"/>
    <xf numFmtId="0" fontId="28" fillId="24" borderId="0" xfId="0" applyFont="1" applyFill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Border="1" applyAlignment="1"/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13" xfId="0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left"/>
      <protection locked="0"/>
    </xf>
    <xf numFmtId="3" fontId="3" fillId="0" borderId="13" xfId="0" applyNumberFormat="1" applyFont="1" applyBorder="1"/>
    <xf numFmtId="164" fontId="3" fillId="0" borderId="13" xfId="0" applyNumberFormat="1" applyFont="1" applyBorder="1"/>
    <xf numFmtId="3" fontId="3" fillId="0" borderId="11" xfId="0" applyNumberFormat="1" applyFont="1" applyBorder="1" applyAlignment="1">
      <alignment horizontal="left"/>
    </xf>
    <xf numFmtId="3" fontId="3" fillId="0" borderId="13" xfId="0" applyNumberFormat="1" applyFont="1" applyBorder="1" applyProtection="1">
      <protection locked="0"/>
    </xf>
    <xf numFmtId="3" fontId="6" fillId="0" borderId="13" xfId="0" applyNumberFormat="1" applyFont="1" applyBorder="1" applyAlignment="1">
      <alignment wrapText="1"/>
    </xf>
    <xf numFmtId="3" fontId="6" fillId="0" borderId="13" xfId="0" applyNumberFormat="1" applyFont="1" applyBorder="1"/>
    <xf numFmtId="0" fontId="3" fillId="0" borderId="14" xfId="0" applyFont="1" applyBorder="1" applyAlignment="1" applyProtection="1">
      <alignment horizontal="left" wrapText="1"/>
      <protection locked="0"/>
    </xf>
    <xf numFmtId="3" fontId="3" fillId="0" borderId="15" xfId="0" applyNumberFormat="1" applyFont="1" applyBorder="1" applyAlignment="1" applyProtection="1">
      <alignment horizontal="right"/>
      <protection locked="0"/>
    </xf>
    <xf numFmtId="3" fontId="3" fillId="0" borderId="16" xfId="0" applyNumberFormat="1" applyFont="1" applyBorder="1"/>
    <xf numFmtId="164" fontId="3" fillId="0" borderId="16" xfId="0" applyNumberFormat="1" applyFont="1" applyBorder="1"/>
    <xf numFmtId="3" fontId="3" fillId="0" borderId="10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3" fontId="3" fillId="0" borderId="15" xfId="0" applyNumberFormat="1" applyFont="1" applyBorder="1"/>
    <xf numFmtId="164" fontId="3" fillId="0" borderId="15" xfId="0" applyNumberFormat="1" applyFont="1" applyBorder="1"/>
    <xf numFmtId="3" fontId="3" fillId="0" borderId="16" xfId="0" applyNumberFormat="1" applyFont="1" applyBorder="1" applyProtection="1">
      <protection locked="0"/>
    </xf>
    <xf numFmtId="3" fontId="3" fillId="0" borderId="17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3" fontId="3" fillId="0" borderId="16" xfId="0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wrapText="1"/>
      <protection locked="0"/>
    </xf>
    <xf numFmtId="3" fontId="3" fillId="0" borderId="18" xfId="0" applyNumberFormat="1" applyFont="1" applyBorder="1"/>
    <xf numFmtId="3" fontId="3" fillId="0" borderId="19" xfId="0" applyNumberFormat="1" applyFont="1" applyBorder="1"/>
    <xf numFmtId="0" fontId="5" fillId="0" borderId="20" xfId="0" applyFont="1" applyBorder="1" applyAlignment="1">
      <alignment horizontal="left"/>
    </xf>
    <xf numFmtId="3" fontId="3" fillId="0" borderId="21" xfId="0" applyNumberFormat="1" applyFont="1" applyBorder="1" applyAlignment="1">
      <alignment horizontal="left"/>
    </xf>
    <xf numFmtId="3" fontId="3" fillId="0" borderId="13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wrapText="1"/>
    </xf>
    <xf numFmtId="3" fontId="3" fillId="0" borderId="22" xfId="0" applyNumberFormat="1" applyFont="1" applyBorder="1"/>
    <xf numFmtId="164" fontId="3" fillId="0" borderId="22" xfId="0" applyNumberFormat="1" applyFont="1" applyBorder="1"/>
    <xf numFmtId="0" fontId="5" fillId="0" borderId="17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0" fontId="29" fillId="0" borderId="0" xfId="0" applyFont="1" applyBorder="1" applyAlignment="1">
      <alignment wrapText="1"/>
    </xf>
    <xf numFmtId="164" fontId="3" fillId="0" borderId="16" xfId="0" applyNumberFormat="1" applyFont="1" applyBorder="1" applyAlignment="1" applyProtection="1">
      <alignment horizontal="right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5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horizontal="right" wrapText="1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5" fillId="0" borderId="17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31" fillId="24" borderId="0" xfId="41" applyFont="1" applyFill="1"/>
    <xf numFmtId="0" fontId="30" fillId="0" borderId="0" xfId="0" applyFont="1" applyAlignment="1"/>
    <xf numFmtId="0" fontId="26" fillId="24" borderId="0" xfId="41" applyFont="1" applyFill="1"/>
    <xf numFmtId="3" fontId="3" fillId="0" borderId="0" xfId="0" applyNumberFormat="1" applyFont="1" applyBorder="1" applyAlignment="1">
      <alignment wrapText="1"/>
    </xf>
    <xf numFmtId="0" fontId="29" fillId="0" borderId="0" xfId="0" applyFont="1" applyAlignment="1"/>
    <xf numFmtId="0" fontId="32" fillId="24" borderId="0" xfId="41" applyFont="1" applyFill="1"/>
    <xf numFmtId="0" fontId="33" fillId="24" borderId="0" xfId="41" applyFont="1" applyFill="1"/>
    <xf numFmtId="0" fontId="34" fillId="24" borderId="0" xfId="36" applyNumberFormat="1" applyFont="1" applyFill="1" applyBorder="1" applyAlignment="1" applyProtection="1"/>
    <xf numFmtId="0" fontId="34" fillId="24" borderId="0" xfId="36" applyFont="1" applyFill="1" applyBorder="1"/>
    <xf numFmtId="0" fontId="34" fillId="0" borderId="0" xfId="35" applyFont="1" applyFill="1" applyAlignment="1" applyProtection="1"/>
    <xf numFmtId="0" fontId="35" fillId="24" borderId="0" xfId="41" applyFont="1" applyFill="1"/>
    <xf numFmtId="0" fontId="36" fillId="24" borderId="0" xfId="41" applyFont="1" applyFill="1"/>
    <xf numFmtId="0" fontId="34" fillId="24" borderId="0" xfId="35" applyNumberFormat="1" applyFont="1" applyFill="1" applyBorder="1" applyAlignment="1" applyProtection="1"/>
    <xf numFmtId="0" fontId="34" fillId="24" borderId="0" xfId="35" applyFont="1" applyFill="1" applyBorder="1" applyAlignment="1" applyProtection="1"/>
    <xf numFmtId="14" fontId="33" fillId="24" borderId="0" xfId="41" quotePrefix="1" applyNumberFormat="1" applyFont="1" applyFill="1" applyAlignment="1">
      <alignment horizontal="left"/>
    </xf>
    <xf numFmtId="0" fontId="37" fillId="24" borderId="0" xfId="41" applyFont="1" applyFill="1"/>
    <xf numFmtId="0" fontId="3" fillId="25" borderId="23" xfId="0" applyFont="1" applyFill="1" applyBorder="1" applyAlignment="1" applyProtection="1">
      <alignment horizontal="right" wrapText="1"/>
      <protection locked="0"/>
    </xf>
    <xf numFmtId="0" fontId="3" fillId="25" borderId="23" xfId="0" applyFont="1" applyFill="1" applyBorder="1" applyAlignment="1" applyProtection="1">
      <alignment wrapText="1"/>
      <protection locked="0"/>
    </xf>
    <xf numFmtId="0" fontId="3" fillId="26" borderId="23" xfId="0" applyFont="1" applyFill="1" applyBorder="1" applyAlignment="1" applyProtection="1">
      <alignment horizontal="right" wrapText="1"/>
      <protection locked="0"/>
    </xf>
    <xf numFmtId="0" fontId="3" fillId="27" borderId="23" xfId="0" applyFont="1" applyFill="1" applyBorder="1" applyAlignment="1" applyProtection="1">
      <alignment horizontal="right" wrapText="1"/>
      <protection locked="0"/>
    </xf>
    <xf numFmtId="0" fontId="3" fillId="28" borderId="23" xfId="0" applyFont="1" applyFill="1" applyBorder="1" applyAlignment="1" applyProtection="1">
      <alignment horizontal="right" wrapText="1"/>
      <protection locked="0"/>
    </xf>
    <xf numFmtId="0" fontId="3" fillId="29" borderId="23" xfId="0" applyFont="1" applyFill="1" applyBorder="1" applyAlignment="1" applyProtection="1">
      <alignment horizontal="right" wrapText="1"/>
      <protection locked="0"/>
    </xf>
    <xf numFmtId="0" fontId="3" fillId="0" borderId="23" xfId="0" applyFont="1" applyFill="1" applyBorder="1" applyAlignment="1" applyProtection="1">
      <alignment horizontal="right" wrapText="1"/>
      <protection locked="0"/>
    </xf>
    <xf numFmtId="0" fontId="3" fillId="0" borderId="23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wrapText="1"/>
    </xf>
    <xf numFmtId="3" fontId="38" fillId="0" borderId="0" xfId="0" applyNumberFormat="1" applyFont="1" applyFill="1" applyBorder="1" applyAlignment="1">
      <alignment wrapTex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eadings" xfId="34" xr:uid="{00000000-0005-0000-0000-000021000000}"/>
    <cellStyle name="Hyperlink" xfId="35" builtinId="8"/>
    <cellStyle name="Hyperlink_r21ewrttableks101ewladv1_tcm77-290562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9000000}"/>
    <cellStyle name="Normal 2_r21ewrttableks101ewladv1_tcm77-290562" xfId="41" xr:uid="{00000000-0005-0000-0000-00002A000000}"/>
    <cellStyle name="Note" xfId="42" builtinId="10" customBuiltin="1"/>
    <cellStyle name="Output" xfId="43" builtinId="21" customBuiltin="1"/>
    <cellStyle name="Style1" xfId="44" xr:uid="{00000000-0005-0000-0000-00002F000000}"/>
    <cellStyle name="Style2" xfId="45" xr:uid="{00000000-0005-0000-0000-000030000000}"/>
    <cellStyle name="Style3" xfId="46" xr:uid="{00000000-0005-0000-0000-000031000000}"/>
    <cellStyle name="Style4" xfId="47" xr:uid="{00000000-0005-0000-0000-000032000000}"/>
    <cellStyle name="Style5" xfId="48" xr:uid="{00000000-0005-0000-0000-000033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workbookViewId="0">
      <selection activeCell="A45" sqref="A45"/>
    </sheetView>
  </sheetViews>
  <sheetFormatPr defaultColWidth="9.08984375" defaultRowHeight="12.5" x14ac:dyDescent="0.25"/>
  <cols>
    <col min="1" max="1" width="22.90625" style="10" customWidth="1"/>
    <col min="2" max="2" width="10.08984375" style="10" customWidth="1"/>
    <col min="3" max="10" width="9.08984375" style="10"/>
    <col min="11" max="11" width="8.90625" style="10" customWidth="1"/>
    <col min="12" max="16384" width="9.08984375" style="10"/>
  </cols>
  <sheetData>
    <row r="1" spans="1:12" ht="14" x14ac:dyDescent="0.3">
      <c r="A1" s="61" t="s">
        <v>91</v>
      </c>
    </row>
    <row r="2" spans="1:12" ht="14" x14ac:dyDescent="0.3">
      <c r="A2" s="63" t="s">
        <v>34</v>
      </c>
    </row>
    <row r="3" spans="1:12" ht="14" x14ac:dyDescent="0.3">
      <c r="A3" s="63" t="s">
        <v>107</v>
      </c>
    </row>
    <row r="5" spans="1:12" s="66" customFormat="1" ht="12" x14ac:dyDescent="0.25">
      <c r="A5" s="66" t="s">
        <v>119</v>
      </c>
    </row>
    <row r="6" spans="1:12" s="66" customFormat="1" ht="12" x14ac:dyDescent="0.25"/>
    <row r="7" spans="1:12" s="66" customFormat="1" ht="12" x14ac:dyDescent="0.25">
      <c r="A7" s="76" t="s">
        <v>129</v>
      </c>
    </row>
    <row r="8" spans="1:12" s="66" customFormat="1" ht="12" x14ac:dyDescent="0.25">
      <c r="A8" s="67" t="s">
        <v>108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s="66" customFormat="1" ht="12" x14ac:dyDescent="0.25">
      <c r="A9" s="67" t="s">
        <v>109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s="66" customFormat="1" ht="12" x14ac:dyDescent="0.25">
      <c r="A10" s="67" t="s">
        <v>110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s="66" customFormat="1" ht="12" x14ac:dyDescent="0.25">
      <c r="A11" s="67" t="s">
        <v>111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s="67" customFormat="1" ht="12" x14ac:dyDescent="0.25">
      <c r="A12" s="67" t="s">
        <v>112</v>
      </c>
    </row>
    <row r="13" spans="1:12" s="67" customFormat="1" ht="12" x14ac:dyDescent="0.25">
      <c r="A13" s="67" t="s">
        <v>113</v>
      </c>
    </row>
    <row r="14" spans="1:12" s="67" customFormat="1" ht="12" x14ac:dyDescent="0.25">
      <c r="A14" s="67" t="s">
        <v>110</v>
      </c>
    </row>
    <row r="15" spans="1:12" s="67" customFormat="1" ht="12" x14ac:dyDescent="0.25">
      <c r="A15" s="67" t="s">
        <v>114</v>
      </c>
    </row>
    <row r="16" spans="1:12" s="67" customFormat="1" ht="12" x14ac:dyDescent="0.25"/>
    <row r="17" spans="1:8" s="67" customFormat="1" ht="12" x14ac:dyDescent="0.25">
      <c r="A17" s="72" t="s">
        <v>130</v>
      </c>
    </row>
    <row r="18" spans="1:8" s="67" customFormat="1" ht="12" x14ac:dyDescent="0.25">
      <c r="A18" s="67" t="s">
        <v>115</v>
      </c>
    </row>
    <row r="19" spans="1:8" s="67" customFormat="1" ht="12" x14ac:dyDescent="0.25">
      <c r="A19" s="67" t="s">
        <v>35</v>
      </c>
    </row>
    <row r="20" spans="1:8" s="67" customFormat="1" ht="12" x14ac:dyDescent="0.25">
      <c r="A20" s="67" t="s">
        <v>92</v>
      </c>
    </row>
    <row r="21" spans="1:8" s="67" customFormat="1" ht="12" x14ac:dyDescent="0.25">
      <c r="A21" s="67" t="s">
        <v>93</v>
      </c>
    </row>
    <row r="22" spans="1:8" s="67" customFormat="1" ht="12" x14ac:dyDescent="0.25">
      <c r="A22" s="67" t="s">
        <v>36</v>
      </c>
    </row>
    <row r="23" spans="1:8" s="67" customFormat="1" ht="12" x14ac:dyDescent="0.25">
      <c r="A23" s="67" t="s">
        <v>37</v>
      </c>
    </row>
    <row r="24" spans="1:8" s="67" customFormat="1" ht="12" x14ac:dyDescent="0.25"/>
    <row r="25" spans="1:8" s="67" customFormat="1" ht="12" x14ac:dyDescent="0.25">
      <c r="A25" s="67" t="s">
        <v>118</v>
      </c>
    </row>
    <row r="26" spans="1:8" s="67" customFormat="1" ht="12" x14ac:dyDescent="0.25">
      <c r="A26" s="67" t="s">
        <v>133</v>
      </c>
      <c r="D26" s="68"/>
      <c r="E26" s="68"/>
      <c r="F26" s="68"/>
      <c r="G26" s="68"/>
      <c r="H26" s="68"/>
    </row>
    <row r="27" spans="1:8" s="67" customFormat="1" ht="12" x14ac:dyDescent="0.25">
      <c r="A27" s="67" t="s">
        <v>116</v>
      </c>
    </row>
    <row r="28" spans="1:8" s="67" customFormat="1" ht="12" x14ac:dyDescent="0.25">
      <c r="A28" s="67" t="s">
        <v>117</v>
      </c>
    </row>
    <row r="29" spans="1:8" s="67" customFormat="1" ht="12" x14ac:dyDescent="0.25"/>
    <row r="30" spans="1:8" s="67" customFormat="1" ht="12" x14ac:dyDescent="0.25">
      <c r="A30" s="69" t="s">
        <v>98</v>
      </c>
    </row>
    <row r="31" spans="1:8" s="67" customFormat="1" ht="12" x14ac:dyDescent="0.25">
      <c r="A31" s="70" t="s">
        <v>101</v>
      </c>
    </row>
    <row r="32" spans="1:8" s="67" customFormat="1" ht="12" x14ac:dyDescent="0.25">
      <c r="A32" s="71"/>
    </row>
    <row r="33" spans="1:1" s="67" customFormat="1" ht="12" x14ac:dyDescent="0.25">
      <c r="A33" s="72" t="s">
        <v>38</v>
      </c>
    </row>
    <row r="34" spans="1:1" s="67" customFormat="1" ht="12" x14ac:dyDescent="0.25">
      <c r="A34" s="67" t="s">
        <v>39</v>
      </c>
    </row>
    <row r="35" spans="1:1" s="67" customFormat="1" ht="12" x14ac:dyDescent="0.25">
      <c r="A35" s="67" t="s">
        <v>40</v>
      </c>
    </row>
    <row r="36" spans="1:1" s="67" customFormat="1" ht="12" x14ac:dyDescent="0.25">
      <c r="A36" s="73" t="s">
        <v>99</v>
      </c>
    </row>
    <row r="37" spans="1:1" s="67" customFormat="1" ht="12" x14ac:dyDescent="0.25"/>
    <row r="38" spans="1:1" s="67" customFormat="1" ht="12" x14ac:dyDescent="0.25">
      <c r="A38" s="67" t="s">
        <v>94</v>
      </c>
    </row>
    <row r="39" spans="1:1" s="67" customFormat="1" ht="12" x14ac:dyDescent="0.25">
      <c r="A39" s="67" t="s">
        <v>95</v>
      </c>
    </row>
    <row r="40" spans="1:1" s="67" customFormat="1" ht="12" x14ac:dyDescent="0.25">
      <c r="A40" s="74" t="s">
        <v>100</v>
      </c>
    </row>
    <row r="41" spans="1:1" s="66" customFormat="1" ht="12" x14ac:dyDescent="0.25">
      <c r="A41" s="67" t="s">
        <v>42</v>
      </c>
    </row>
    <row r="42" spans="1:1" s="66" customFormat="1" ht="12" x14ac:dyDescent="0.25">
      <c r="A42" s="67" t="s">
        <v>41</v>
      </c>
    </row>
    <row r="43" spans="1:1" s="66" customFormat="1" ht="12" x14ac:dyDescent="0.25">
      <c r="A43" s="67"/>
    </row>
    <row r="44" spans="1:1" s="66" customFormat="1" ht="12" x14ac:dyDescent="0.25">
      <c r="A44" s="75" t="s">
        <v>134</v>
      </c>
    </row>
    <row r="45" spans="1:1" x14ac:dyDescent="0.25">
      <c r="A45" s="14"/>
    </row>
    <row r="46" spans="1:1" x14ac:dyDescent="0.25">
      <c r="A46" s="14"/>
    </row>
  </sheetData>
  <sheetProtection sheet="1" objects="1" scenarios="1"/>
  <hyperlinks>
    <hyperlink ref="A30" r:id="rId1" xr:uid="{E31B6F4A-F445-48B5-9F65-47BA6B7F9983}"/>
    <hyperlink ref="A36" r:id="rId2" xr:uid="{2E9A869E-7632-4074-8F46-C5B561A7AD42}"/>
    <hyperlink ref="A40" r:id="rId3" xr:uid="{107E7D77-A8A3-4663-95E2-F01E855CB9A3}"/>
    <hyperlink ref="A31" r:id="rId4" xr:uid="{312F1E3F-73F3-4966-A529-9292592E6494}"/>
  </hyperlinks>
  <pageMargins left="0.23622047244094491" right="0.23622047244094491" top="0.74803149606299213" bottom="0.35433070866141736" header="0.31496062992125984" footer="0.31496062992125984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S1695"/>
  <sheetViews>
    <sheetView workbookViewId="0">
      <pane xSplit="2" ySplit="10" topLeftCell="C11" activePane="bottomRight" state="frozen"/>
      <selection activeCell="A18" sqref="A18"/>
      <selection pane="topRight" activeCell="A18" sqref="A18"/>
      <selection pane="bottomLeft" activeCell="A18" sqref="A18"/>
      <selection pane="bottomRight"/>
    </sheetView>
  </sheetViews>
  <sheetFormatPr defaultColWidth="9.08984375" defaultRowHeight="10.5" x14ac:dyDescent="0.25"/>
  <cols>
    <col min="1" max="1" width="22.90625" style="8" customWidth="1"/>
    <col min="2" max="2" width="10.36328125" style="1" customWidth="1"/>
    <col min="3" max="16" width="10.81640625" style="1" customWidth="1"/>
    <col min="17" max="16384" width="9.08984375" style="1"/>
  </cols>
  <sheetData>
    <row r="1" spans="1:19" ht="14" x14ac:dyDescent="0.3">
      <c r="A1" s="62" t="str">
        <f>Introduction!A1</f>
        <v>2021 Census: Key Statistics for Birmingham and it's constituent areas</v>
      </c>
    </row>
    <row r="2" spans="1:19" ht="14" x14ac:dyDescent="0.3">
      <c r="A2" s="65" t="s">
        <v>107</v>
      </c>
    </row>
    <row r="3" spans="1:19" ht="13" x14ac:dyDescent="0.3">
      <c r="A3" s="15"/>
    </row>
    <row r="4" spans="1:19" ht="14" x14ac:dyDescent="0.3">
      <c r="A4" s="53" t="s">
        <v>0</v>
      </c>
    </row>
    <row r="5" spans="1:19" ht="86.4" customHeight="1" x14ac:dyDescent="0.2">
      <c r="A5" s="55" t="s">
        <v>96</v>
      </c>
      <c r="B5" s="55" t="s">
        <v>97</v>
      </c>
      <c r="C5" s="83" t="s">
        <v>103</v>
      </c>
      <c r="D5" s="83" t="s">
        <v>104</v>
      </c>
      <c r="E5" s="84" t="s">
        <v>105</v>
      </c>
      <c r="F5" s="83" t="s">
        <v>120</v>
      </c>
      <c r="G5" s="83" t="s">
        <v>121</v>
      </c>
      <c r="H5" s="83" t="s">
        <v>122</v>
      </c>
      <c r="I5" s="83" t="s">
        <v>106</v>
      </c>
      <c r="J5" s="83" t="s">
        <v>123</v>
      </c>
      <c r="K5" s="83" t="s">
        <v>124</v>
      </c>
      <c r="L5" s="83" t="s">
        <v>125</v>
      </c>
      <c r="M5" s="83" t="s">
        <v>126</v>
      </c>
      <c r="N5" s="83" t="s">
        <v>127</v>
      </c>
      <c r="O5" s="83" t="s">
        <v>102</v>
      </c>
      <c r="P5" s="83" t="s">
        <v>128</v>
      </c>
      <c r="Q5" s="3"/>
      <c r="R5" s="3"/>
      <c r="S5" s="3"/>
    </row>
    <row r="6" spans="1:19" ht="10" x14ac:dyDescent="0.2">
      <c r="A6" s="42" t="s">
        <v>1</v>
      </c>
      <c r="B6" s="41">
        <f t="shared" ref="B6:B19" si="0">SUM(C6:P6)</f>
        <v>24783199</v>
      </c>
      <c r="C6" s="41">
        <v>3197845</v>
      </c>
      <c r="D6" s="41">
        <v>4283943</v>
      </c>
      <c r="E6" s="41">
        <v>2283288</v>
      </c>
      <c r="F6" s="41">
        <v>2585219</v>
      </c>
      <c r="G6" s="41">
        <v>3535421</v>
      </c>
      <c r="H6" s="41">
        <v>1395851</v>
      </c>
      <c r="I6" s="41">
        <v>1564054</v>
      </c>
      <c r="J6" s="41">
        <v>1120941</v>
      </c>
      <c r="K6" s="41">
        <v>179632</v>
      </c>
      <c r="L6" s="41">
        <v>1719350</v>
      </c>
      <c r="M6" s="41">
        <v>1037387</v>
      </c>
      <c r="N6" s="41">
        <v>191875</v>
      </c>
      <c r="O6" s="41">
        <v>656418</v>
      </c>
      <c r="P6" s="41">
        <v>1031975</v>
      </c>
    </row>
    <row r="7" spans="1:19" ht="10" x14ac:dyDescent="0.2">
      <c r="A7" s="21" t="s">
        <v>2</v>
      </c>
      <c r="B7" s="41">
        <v>24783199</v>
      </c>
      <c r="C7" s="22">
        <v>3001789</v>
      </c>
      <c r="D7" s="22">
        <v>4050440</v>
      </c>
      <c r="E7" s="22">
        <v>2145278</v>
      </c>
      <c r="F7" s="22">
        <v>2440210</v>
      </c>
      <c r="G7" s="22">
        <v>3375402</v>
      </c>
      <c r="H7" s="22">
        <v>1314182</v>
      </c>
      <c r="I7" s="22">
        <v>1486961</v>
      </c>
      <c r="J7" s="22">
        <v>1053001</v>
      </c>
      <c r="K7" s="22">
        <v>169017</v>
      </c>
      <c r="L7" s="22">
        <v>1617076</v>
      </c>
      <c r="M7" s="22">
        <v>977825</v>
      </c>
      <c r="N7" s="22">
        <v>183971</v>
      </c>
      <c r="O7" s="22">
        <v>630340</v>
      </c>
      <c r="P7" s="22">
        <v>990594</v>
      </c>
    </row>
    <row r="8" spans="1:19" ht="10" x14ac:dyDescent="0.2">
      <c r="A8" s="23" t="s">
        <v>3</v>
      </c>
      <c r="B8" s="41">
        <f t="shared" si="0"/>
        <v>2429493</v>
      </c>
      <c r="C8" s="22">
        <v>318108</v>
      </c>
      <c r="D8" s="22">
        <v>407699</v>
      </c>
      <c r="E8" s="22">
        <v>231216</v>
      </c>
      <c r="F8" s="22">
        <v>248508</v>
      </c>
      <c r="G8" s="22">
        <v>345254</v>
      </c>
      <c r="H8" s="22">
        <v>147651</v>
      </c>
      <c r="I8" s="22">
        <v>137757</v>
      </c>
      <c r="J8" s="22">
        <v>115766</v>
      </c>
      <c r="K8" s="22">
        <v>18897</v>
      </c>
      <c r="L8" s="22">
        <v>180039</v>
      </c>
      <c r="M8" s="22">
        <v>107166</v>
      </c>
      <c r="N8" s="22">
        <v>17610</v>
      </c>
      <c r="O8" s="22">
        <v>72712</v>
      </c>
      <c r="P8" s="22">
        <v>81110</v>
      </c>
    </row>
    <row r="9" spans="1:19" ht="10" x14ac:dyDescent="0.2">
      <c r="A9" s="23" t="s">
        <v>4</v>
      </c>
      <c r="B9" s="41">
        <f t="shared" si="0"/>
        <v>1131764</v>
      </c>
      <c r="C9" s="22">
        <v>137367</v>
      </c>
      <c r="D9" s="22">
        <v>206837</v>
      </c>
      <c r="E9" s="22">
        <v>81682</v>
      </c>
      <c r="F9" s="22">
        <v>91986</v>
      </c>
      <c r="G9" s="22">
        <v>169602</v>
      </c>
      <c r="H9" s="22">
        <v>69517</v>
      </c>
      <c r="I9" s="22">
        <v>53719</v>
      </c>
      <c r="J9" s="22">
        <v>50827</v>
      </c>
      <c r="K9" s="22">
        <v>8849</v>
      </c>
      <c r="L9" s="22">
        <v>100717</v>
      </c>
      <c r="M9" s="22">
        <v>58896</v>
      </c>
      <c r="N9" s="22">
        <v>11020</v>
      </c>
      <c r="O9" s="22">
        <v>46964</v>
      </c>
      <c r="P9" s="22">
        <v>43781</v>
      </c>
    </row>
    <row r="10" spans="1:19" thickBot="1" x14ac:dyDescent="0.25">
      <c r="A10" s="30" t="s">
        <v>5</v>
      </c>
      <c r="B10" s="41">
        <f t="shared" si="0"/>
        <v>423456</v>
      </c>
      <c r="C10" s="31">
        <v>47070</v>
      </c>
      <c r="D10" s="31">
        <v>86154</v>
      </c>
      <c r="E10" s="31">
        <v>23052</v>
      </c>
      <c r="F10" s="31">
        <v>29197</v>
      </c>
      <c r="G10" s="31">
        <v>66750</v>
      </c>
      <c r="H10" s="31">
        <v>22625</v>
      </c>
      <c r="I10" s="31">
        <v>19429</v>
      </c>
      <c r="J10" s="31">
        <v>14908</v>
      </c>
      <c r="K10" s="31">
        <v>2846</v>
      </c>
      <c r="L10" s="31">
        <v>40869</v>
      </c>
      <c r="M10" s="31">
        <v>23361</v>
      </c>
      <c r="N10" s="31">
        <v>5164</v>
      </c>
      <c r="O10" s="31">
        <v>21367</v>
      </c>
      <c r="P10" s="31">
        <v>20664</v>
      </c>
    </row>
    <row r="11" spans="1:19" ht="11" thickBot="1" x14ac:dyDescent="0.3">
      <c r="A11" s="58" t="s">
        <v>131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9" ht="10" x14ac:dyDescent="0.2">
      <c r="A12" s="46" t="s">
        <v>6</v>
      </c>
      <c r="B12" s="43">
        <f t="shared" si="0"/>
        <v>40633</v>
      </c>
      <c r="C12" s="44">
        <v>5270</v>
      </c>
      <c r="D12" s="44">
        <v>9323</v>
      </c>
      <c r="E12" s="44">
        <v>2508</v>
      </c>
      <c r="F12" s="44">
        <v>3141</v>
      </c>
      <c r="G12" s="44">
        <v>5612</v>
      </c>
      <c r="H12" s="44">
        <v>1860</v>
      </c>
      <c r="I12" s="44">
        <v>2289</v>
      </c>
      <c r="J12" s="44">
        <v>1274</v>
      </c>
      <c r="K12" s="44">
        <v>196</v>
      </c>
      <c r="L12" s="44">
        <v>3563</v>
      </c>
      <c r="M12" s="44">
        <v>1899</v>
      </c>
      <c r="N12" s="44">
        <v>462</v>
      </c>
      <c r="O12" s="44">
        <v>1206</v>
      </c>
      <c r="P12" s="44">
        <v>2030</v>
      </c>
    </row>
    <row r="13" spans="1:19" ht="10" x14ac:dyDescent="0.2">
      <c r="A13" s="34" t="s">
        <v>7</v>
      </c>
      <c r="B13" s="32">
        <f t="shared" si="0"/>
        <v>42266</v>
      </c>
      <c r="C13" s="32">
        <v>4952</v>
      </c>
      <c r="D13" s="32">
        <v>9489</v>
      </c>
      <c r="E13" s="32">
        <v>1899</v>
      </c>
      <c r="F13" s="32">
        <v>2763</v>
      </c>
      <c r="G13" s="32">
        <v>4929</v>
      </c>
      <c r="H13" s="32">
        <v>2063</v>
      </c>
      <c r="I13" s="32">
        <v>1869</v>
      </c>
      <c r="J13" s="32">
        <v>1972</v>
      </c>
      <c r="K13" s="32">
        <v>396</v>
      </c>
      <c r="L13" s="32">
        <v>5154</v>
      </c>
      <c r="M13" s="32">
        <v>2684</v>
      </c>
      <c r="N13" s="32">
        <v>538</v>
      </c>
      <c r="O13" s="32">
        <v>1752</v>
      </c>
      <c r="P13" s="32">
        <v>1806</v>
      </c>
    </row>
    <row r="14" spans="1:19" ht="10" x14ac:dyDescent="0.2">
      <c r="A14" s="26" t="s">
        <v>8</v>
      </c>
      <c r="B14" s="24">
        <f t="shared" si="0"/>
        <v>40030</v>
      </c>
      <c r="C14" s="24">
        <v>3891</v>
      </c>
      <c r="D14" s="24">
        <v>7804</v>
      </c>
      <c r="E14" s="24">
        <v>1826</v>
      </c>
      <c r="F14" s="24">
        <v>2496</v>
      </c>
      <c r="G14" s="24">
        <v>7978</v>
      </c>
      <c r="H14" s="24">
        <v>2379</v>
      </c>
      <c r="I14" s="24">
        <v>1496</v>
      </c>
      <c r="J14" s="24">
        <v>911</v>
      </c>
      <c r="K14" s="24">
        <v>182</v>
      </c>
      <c r="L14" s="24">
        <v>3001</v>
      </c>
      <c r="M14" s="24">
        <v>2245</v>
      </c>
      <c r="N14" s="24">
        <v>430</v>
      </c>
      <c r="O14" s="24">
        <v>3345</v>
      </c>
      <c r="P14" s="24">
        <v>2046</v>
      </c>
    </row>
    <row r="15" spans="1:19" ht="10" x14ac:dyDescent="0.2">
      <c r="A15" s="26" t="s">
        <v>9</v>
      </c>
      <c r="B15" s="24">
        <f t="shared" si="0"/>
        <v>39551</v>
      </c>
      <c r="C15" s="24">
        <v>3539</v>
      </c>
      <c r="D15" s="24">
        <v>5794</v>
      </c>
      <c r="E15" s="24">
        <v>1356</v>
      </c>
      <c r="F15" s="24">
        <v>2029</v>
      </c>
      <c r="G15" s="24">
        <v>8904</v>
      </c>
      <c r="H15" s="24">
        <v>2367</v>
      </c>
      <c r="I15" s="24">
        <v>845</v>
      </c>
      <c r="J15" s="24">
        <v>1256</v>
      </c>
      <c r="K15" s="24">
        <v>280</v>
      </c>
      <c r="L15" s="24">
        <v>4748</v>
      </c>
      <c r="M15" s="24">
        <v>2612</v>
      </c>
      <c r="N15" s="24">
        <v>520</v>
      </c>
      <c r="O15" s="24">
        <v>3670</v>
      </c>
      <c r="P15" s="24">
        <v>1631</v>
      </c>
    </row>
    <row r="16" spans="1:19" ht="10" x14ac:dyDescent="0.2">
      <c r="A16" s="26" t="s">
        <v>10</v>
      </c>
      <c r="B16" s="24">
        <f t="shared" si="0"/>
        <v>52143</v>
      </c>
      <c r="C16" s="24">
        <v>3312</v>
      </c>
      <c r="D16" s="24">
        <v>16678</v>
      </c>
      <c r="E16" s="24">
        <v>721</v>
      </c>
      <c r="F16" s="24">
        <v>2497</v>
      </c>
      <c r="G16" s="24">
        <v>7394</v>
      </c>
      <c r="H16" s="24">
        <v>1485</v>
      </c>
      <c r="I16" s="24">
        <v>3399</v>
      </c>
      <c r="J16" s="24">
        <v>980</v>
      </c>
      <c r="K16" s="24">
        <v>143</v>
      </c>
      <c r="L16" s="24">
        <v>5110</v>
      </c>
      <c r="M16" s="24">
        <v>2613</v>
      </c>
      <c r="N16" s="24">
        <v>1248</v>
      </c>
      <c r="O16" s="24">
        <v>2822</v>
      </c>
      <c r="P16" s="24">
        <v>3741</v>
      </c>
    </row>
    <row r="17" spans="1:16" ht="10" x14ac:dyDescent="0.2">
      <c r="A17" s="26" t="s">
        <v>11</v>
      </c>
      <c r="B17" s="24">
        <f t="shared" si="0"/>
        <v>44691</v>
      </c>
      <c r="C17" s="24">
        <v>6077</v>
      </c>
      <c r="D17" s="24">
        <v>8579</v>
      </c>
      <c r="E17" s="24">
        <v>3108</v>
      </c>
      <c r="F17" s="24">
        <v>3576</v>
      </c>
      <c r="G17" s="24">
        <v>5095</v>
      </c>
      <c r="H17" s="24">
        <v>2345</v>
      </c>
      <c r="I17" s="24">
        <v>2382</v>
      </c>
      <c r="J17" s="24">
        <v>2420</v>
      </c>
      <c r="K17" s="24">
        <v>404</v>
      </c>
      <c r="L17" s="24">
        <v>5279</v>
      </c>
      <c r="M17" s="24">
        <v>2591</v>
      </c>
      <c r="N17" s="24">
        <v>346</v>
      </c>
      <c r="O17" s="24">
        <v>1265</v>
      </c>
      <c r="P17" s="24">
        <v>1224</v>
      </c>
    </row>
    <row r="18" spans="1:16" ht="10" x14ac:dyDescent="0.2">
      <c r="A18" s="26" t="s">
        <v>12</v>
      </c>
      <c r="B18" s="24">
        <f t="shared" si="0"/>
        <v>39135</v>
      </c>
      <c r="C18" s="24">
        <v>4002</v>
      </c>
      <c r="D18" s="24">
        <v>7123</v>
      </c>
      <c r="E18" s="24">
        <v>1895</v>
      </c>
      <c r="F18" s="24">
        <v>2366</v>
      </c>
      <c r="G18" s="24">
        <v>6631</v>
      </c>
      <c r="H18" s="24">
        <v>2665</v>
      </c>
      <c r="I18" s="24">
        <v>1158</v>
      </c>
      <c r="J18" s="24">
        <v>1346</v>
      </c>
      <c r="K18" s="24">
        <v>241</v>
      </c>
      <c r="L18" s="24">
        <v>3919</v>
      </c>
      <c r="M18" s="24">
        <v>2484</v>
      </c>
      <c r="N18" s="24">
        <v>569</v>
      </c>
      <c r="O18" s="24">
        <v>2836</v>
      </c>
      <c r="P18" s="24">
        <v>1900</v>
      </c>
    </row>
    <row r="19" spans="1:16" ht="10" x14ac:dyDescent="0.2">
      <c r="A19" s="26" t="s">
        <v>13</v>
      </c>
      <c r="B19" s="24">
        <f t="shared" si="0"/>
        <v>42133</v>
      </c>
      <c r="C19" s="24">
        <v>5089</v>
      </c>
      <c r="D19" s="24">
        <v>8216</v>
      </c>
      <c r="E19" s="24">
        <v>2563</v>
      </c>
      <c r="F19" s="24">
        <v>3107</v>
      </c>
      <c r="G19" s="24">
        <v>5657</v>
      </c>
      <c r="H19" s="24">
        <v>1989</v>
      </c>
      <c r="I19" s="24">
        <v>2406</v>
      </c>
      <c r="J19" s="24">
        <v>1672</v>
      </c>
      <c r="K19" s="24">
        <v>318</v>
      </c>
      <c r="L19" s="24">
        <v>3561</v>
      </c>
      <c r="M19" s="24">
        <v>2154</v>
      </c>
      <c r="N19" s="24">
        <v>377</v>
      </c>
      <c r="O19" s="24">
        <v>1218</v>
      </c>
      <c r="P19" s="24">
        <v>3806</v>
      </c>
    </row>
    <row r="20" spans="1:16" ht="10" x14ac:dyDescent="0.2">
      <c r="A20" s="26" t="s">
        <v>14</v>
      </c>
      <c r="B20" s="24">
        <f>SUM(C20:P20)</f>
        <v>40346</v>
      </c>
      <c r="C20" s="24">
        <v>6037</v>
      </c>
      <c r="D20" s="24">
        <v>5572</v>
      </c>
      <c r="E20" s="24">
        <v>5088</v>
      </c>
      <c r="F20" s="24">
        <v>4186</v>
      </c>
      <c r="G20" s="24">
        <v>7260</v>
      </c>
      <c r="H20" s="24">
        <v>2973</v>
      </c>
      <c r="I20" s="24">
        <v>1979</v>
      </c>
      <c r="J20" s="24">
        <v>1381</v>
      </c>
      <c r="K20" s="24">
        <v>295</v>
      </c>
      <c r="L20" s="24">
        <v>2109</v>
      </c>
      <c r="M20" s="24">
        <v>1473</v>
      </c>
      <c r="N20" s="24">
        <v>185</v>
      </c>
      <c r="O20" s="24">
        <v>877</v>
      </c>
      <c r="P20" s="24">
        <v>931</v>
      </c>
    </row>
    <row r="21" spans="1:16" thickBot="1" x14ac:dyDescent="0.25">
      <c r="A21" s="26" t="s">
        <v>15</v>
      </c>
      <c r="B21" s="24">
        <f>SUM(C21:P21)</f>
        <v>42419</v>
      </c>
      <c r="C21" s="24">
        <v>4872</v>
      </c>
      <c r="D21" s="24">
        <v>7536</v>
      </c>
      <c r="E21" s="24">
        <v>2102</v>
      </c>
      <c r="F21" s="24">
        <v>3015</v>
      </c>
      <c r="G21" s="24">
        <v>7319</v>
      </c>
      <c r="H21" s="24">
        <v>2498</v>
      </c>
      <c r="I21" s="24">
        <v>1633</v>
      </c>
      <c r="J21" s="24">
        <v>1676</v>
      </c>
      <c r="K21" s="24">
        <v>376</v>
      </c>
      <c r="L21" s="24">
        <v>4436</v>
      </c>
      <c r="M21" s="24">
        <v>2576</v>
      </c>
      <c r="N21" s="24">
        <v>485</v>
      </c>
      <c r="O21" s="24">
        <v>2378</v>
      </c>
      <c r="P21" s="24">
        <v>1517</v>
      </c>
    </row>
    <row r="22" spans="1:16" ht="11" thickBot="1" x14ac:dyDescent="0.3">
      <c r="A22" s="45" t="s">
        <v>132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39"/>
      <c r="O22" s="39"/>
      <c r="P22" s="39"/>
    </row>
    <row r="23" spans="1:16" ht="10" x14ac:dyDescent="0.2">
      <c r="A23" s="16" t="s">
        <v>29</v>
      </c>
      <c r="B23" s="38">
        <f>SUM(C23:P23)</f>
        <v>9059</v>
      </c>
      <c r="C23" s="38">
        <v>981</v>
      </c>
      <c r="D23" s="38">
        <v>1871</v>
      </c>
      <c r="E23" s="38">
        <v>380</v>
      </c>
      <c r="F23" s="38">
        <v>602</v>
      </c>
      <c r="G23" s="38">
        <v>1490</v>
      </c>
      <c r="H23" s="38">
        <v>537</v>
      </c>
      <c r="I23" s="38">
        <v>336</v>
      </c>
      <c r="J23" s="38">
        <v>331</v>
      </c>
      <c r="K23" s="38">
        <v>76</v>
      </c>
      <c r="L23" s="38">
        <v>937</v>
      </c>
      <c r="M23" s="38">
        <v>561</v>
      </c>
      <c r="N23" s="38">
        <v>110</v>
      </c>
      <c r="O23" s="38">
        <v>461</v>
      </c>
      <c r="P23" s="38">
        <v>386</v>
      </c>
    </row>
    <row r="24" spans="1:16" ht="10" x14ac:dyDescent="0.2">
      <c r="A24" s="17" t="s">
        <v>43</v>
      </c>
      <c r="B24" s="38">
        <f t="shared" ref="B24:B87" si="1">SUM(C24:P24)</f>
        <v>4420</v>
      </c>
      <c r="C24" s="27">
        <v>533</v>
      </c>
      <c r="D24" s="27">
        <v>744</v>
      </c>
      <c r="E24" s="27">
        <v>289</v>
      </c>
      <c r="F24" s="27">
        <v>333</v>
      </c>
      <c r="G24" s="27">
        <v>570</v>
      </c>
      <c r="H24" s="27">
        <v>278</v>
      </c>
      <c r="I24" s="27">
        <v>189</v>
      </c>
      <c r="J24" s="27">
        <v>232</v>
      </c>
      <c r="K24" s="27">
        <v>69</v>
      </c>
      <c r="L24" s="27">
        <v>529</v>
      </c>
      <c r="M24" s="27">
        <v>302</v>
      </c>
      <c r="N24" s="27">
        <v>42</v>
      </c>
      <c r="O24" s="27">
        <v>166</v>
      </c>
      <c r="P24" s="27">
        <v>144</v>
      </c>
    </row>
    <row r="25" spans="1:16" ht="10" x14ac:dyDescent="0.2">
      <c r="A25" s="17" t="s">
        <v>44</v>
      </c>
      <c r="B25" s="38">
        <f t="shared" si="1"/>
        <v>7101</v>
      </c>
      <c r="C25" s="27">
        <v>397</v>
      </c>
      <c r="D25" s="27">
        <v>865</v>
      </c>
      <c r="E25" s="27">
        <v>121</v>
      </c>
      <c r="F25" s="27">
        <v>280</v>
      </c>
      <c r="G25" s="27">
        <v>1960</v>
      </c>
      <c r="H25" s="27">
        <v>450</v>
      </c>
      <c r="I25" s="27">
        <v>56</v>
      </c>
      <c r="J25" s="27">
        <v>135</v>
      </c>
      <c r="K25" s="27">
        <v>15</v>
      </c>
      <c r="L25" s="27">
        <v>795</v>
      </c>
      <c r="M25" s="27">
        <v>476</v>
      </c>
      <c r="N25" s="27">
        <v>121</v>
      </c>
      <c r="O25" s="27">
        <v>1039</v>
      </c>
      <c r="P25" s="27">
        <v>391</v>
      </c>
    </row>
    <row r="26" spans="1:16" ht="10" x14ac:dyDescent="0.2">
      <c r="A26" s="17" t="s">
        <v>16</v>
      </c>
      <c r="B26" s="38">
        <f t="shared" si="1"/>
        <v>6770</v>
      </c>
      <c r="C26" s="27">
        <v>518</v>
      </c>
      <c r="D26" s="27">
        <v>1125</v>
      </c>
      <c r="E26" s="27">
        <v>156</v>
      </c>
      <c r="F26" s="27">
        <v>251</v>
      </c>
      <c r="G26" s="27">
        <v>1631</v>
      </c>
      <c r="H26" s="27">
        <v>415</v>
      </c>
      <c r="I26" s="27">
        <v>58</v>
      </c>
      <c r="J26" s="27">
        <v>109</v>
      </c>
      <c r="K26" s="27">
        <v>13</v>
      </c>
      <c r="L26" s="27">
        <v>585</v>
      </c>
      <c r="M26" s="27">
        <v>504</v>
      </c>
      <c r="N26" s="27">
        <v>130</v>
      </c>
      <c r="O26" s="27">
        <v>903</v>
      </c>
      <c r="P26" s="27">
        <v>372</v>
      </c>
    </row>
    <row r="27" spans="1:16" ht="10" x14ac:dyDescent="0.2">
      <c r="A27" s="17" t="s">
        <v>45</v>
      </c>
      <c r="B27" s="38">
        <f t="shared" si="1"/>
        <v>3880</v>
      </c>
      <c r="C27" s="27">
        <v>363</v>
      </c>
      <c r="D27" s="27">
        <v>929</v>
      </c>
      <c r="E27" s="27">
        <v>71</v>
      </c>
      <c r="F27" s="27">
        <v>144</v>
      </c>
      <c r="G27" s="27">
        <v>651</v>
      </c>
      <c r="H27" s="27">
        <v>178</v>
      </c>
      <c r="I27" s="27">
        <v>83</v>
      </c>
      <c r="J27" s="27">
        <v>100</v>
      </c>
      <c r="K27" s="27">
        <v>12</v>
      </c>
      <c r="L27" s="27">
        <v>409</v>
      </c>
      <c r="M27" s="27">
        <v>295</v>
      </c>
      <c r="N27" s="27">
        <v>42</v>
      </c>
      <c r="O27" s="27">
        <v>341</v>
      </c>
      <c r="P27" s="27">
        <v>262</v>
      </c>
    </row>
    <row r="28" spans="1:16" ht="10" x14ac:dyDescent="0.2">
      <c r="A28" s="17" t="s">
        <v>17</v>
      </c>
      <c r="B28" s="38">
        <f t="shared" si="1"/>
        <v>9672</v>
      </c>
      <c r="C28" s="27">
        <v>1294</v>
      </c>
      <c r="D28" s="27">
        <v>2101</v>
      </c>
      <c r="E28" s="27">
        <v>614</v>
      </c>
      <c r="F28" s="27">
        <v>715</v>
      </c>
      <c r="G28" s="27">
        <v>1080</v>
      </c>
      <c r="H28" s="27">
        <v>495</v>
      </c>
      <c r="I28" s="27">
        <v>405</v>
      </c>
      <c r="J28" s="27">
        <v>468</v>
      </c>
      <c r="K28" s="27">
        <v>87</v>
      </c>
      <c r="L28" s="27">
        <v>1235</v>
      </c>
      <c r="M28" s="27">
        <v>596</v>
      </c>
      <c r="N28" s="27">
        <v>73</v>
      </c>
      <c r="O28" s="27">
        <v>263</v>
      </c>
      <c r="P28" s="27">
        <v>246</v>
      </c>
    </row>
    <row r="29" spans="1:16" ht="10" x14ac:dyDescent="0.2">
      <c r="A29" s="17" t="s">
        <v>18</v>
      </c>
      <c r="B29" s="38">
        <f t="shared" si="1"/>
        <v>8164</v>
      </c>
      <c r="C29" s="27">
        <v>1035</v>
      </c>
      <c r="D29" s="27">
        <v>1486</v>
      </c>
      <c r="E29" s="27">
        <v>503</v>
      </c>
      <c r="F29" s="27">
        <v>576</v>
      </c>
      <c r="G29" s="27">
        <v>1361</v>
      </c>
      <c r="H29" s="27">
        <v>463</v>
      </c>
      <c r="I29" s="27">
        <v>325</v>
      </c>
      <c r="J29" s="27">
        <v>309</v>
      </c>
      <c r="K29" s="27">
        <v>74</v>
      </c>
      <c r="L29" s="27">
        <v>841</v>
      </c>
      <c r="M29" s="27">
        <v>502</v>
      </c>
      <c r="N29" s="27">
        <v>80</v>
      </c>
      <c r="O29" s="27">
        <v>334</v>
      </c>
      <c r="P29" s="27">
        <v>275</v>
      </c>
    </row>
    <row r="30" spans="1:16" ht="10" x14ac:dyDescent="0.2">
      <c r="A30" s="17" t="s">
        <v>46</v>
      </c>
      <c r="B30" s="38">
        <f t="shared" si="1"/>
        <v>3993</v>
      </c>
      <c r="C30" s="27">
        <v>299</v>
      </c>
      <c r="D30" s="27">
        <v>1050</v>
      </c>
      <c r="E30" s="27">
        <v>90</v>
      </c>
      <c r="F30" s="27">
        <v>122</v>
      </c>
      <c r="G30" s="27">
        <v>652</v>
      </c>
      <c r="H30" s="27">
        <v>212</v>
      </c>
      <c r="I30" s="27">
        <v>57</v>
      </c>
      <c r="J30" s="27">
        <v>91</v>
      </c>
      <c r="K30" s="27">
        <v>17</v>
      </c>
      <c r="L30" s="27">
        <v>458</v>
      </c>
      <c r="M30" s="27">
        <v>233</v>
      </c>
      <c r="N30" s="27">
        <v>76</v>
      </c>
      <c r="O30" s="27">
        <v>384</v>
      </c>
      <c r="P30" s="27">
        <v>252</v>
      </c>
    </row>
    <row r="31" spans="1:16" ht="10" x14ac:dyDescent="0.2">
      <c r="A31" s="17" t="s">
        <v>47</v>
      </c>
      <c r="B31" s="38">
        <f t="shared" si="1"/>
        <v>5525</v>
      </c>
      <c r="C31" s="27">
        <v>256</v>
      </c>
      <c r="D31" s="27">
        <v>1759</v>
      </c>
      <c r="E31" s="27">
        <v>48</v>
      </c>
      <c r="F31" s="27">
        <v>265</v>
      </c>
      <c r="G31" s="27">
        <v>971</v>
      </c>
      <c r="H31" s="27">
        <v>136</v>
      </c>
      <c r="I31" s="27">
        <v>362</v>
      </c>
      <c r="J31" s="27">
        <v>103</v>
      </c>
      <c r="K31" s="27">
        <v>12</v>
      </c>
      <c r="L31" s="27">
        <v>589</v>
      </c>
      <c r="M31" s="27">
        <v>260</v>
      </c>
      <c r="N31" s="27">
        <v>127</v>
      </c>
      <c r="O31" s="27">
        <v>246</v>
      </c>
      <c r="P31" s="27">
        <v>391</v>
      </c>
    </row>
    <row r="32" spans="1:16" ht="10" x14ac:dyDescent="0.2">
      <c r="A32" s="17" t="s">
        <v>33</v>
      </c>
      <c r="B32" s="38">
        <f t="shared" si="1"/>
        <v>3697</v>
      </c>
      <c r="C32" s="27">
        <v>305</v>
      </c>
      <c r="D32" s="27">
        <v>645</v>
      </c>
      <c r="E32" s="27">
        <v>55</v>
      </c>
      <c r="F32" s="27">
        <v>176</v>
      </c>
      <c r="G32" s="27">
        <v>971</v>
      </c>
      <c r="H32" s="27">
        <v>175</v>
      </c>
      <c r="I32" s="27">
        <v>32</v>
      </c>
      <c r="J32" s="27">
        <v>63</v>
      </c>
      <c r="K32" s="27">
        <v>14</v>
      </c>
      <c r="L32" s="27">
        <v>425</v>
      </c>
      <c r="M32" s="27">
        <v>232</v>
      </c>
      <c r="N32" s="27">
        <v>69</v>
      </c>
      <c r="O32" s="27">
        <v>372</v>
      </c>
      <c r="P32" s="27">
        <v>163</v>
      </c>
    </row>
    <row r="33" spans="1:16" ht="10" x14ac:dyDescent="0.2">
      <c r="A33" s="17" t="s">
        <v>48</v>
      </c>
      <c r="B33" s="38">
        <f t="shared" si="1"/>
        <v>5933</v>
      </c>
      <c r="C33" s="27">
        <v>423</v>
      </c>
      <c r="D33" s="27">
        <v>968</v>
      </c>
      <c r="E33" s="27">
        <v>196</v>
      </c>
      <c r="F33" s="27">
        <v>297</v>
      </c>
      <c r="G33" s="27">
        <v>509</v>
      </c>
      <c r="H33" s="27">
        <v>144</v>
      </c>
      <c r="I33" s="27">
        <v>293</v>
      </c>
      <c r="J33" s="27">
        <v>126</v>
      </c>
      <c r="K33" s="27">
        <v>11</v>
      </c>
      <c r="L33" s="27">
        <v>267</v>
      </c>
      <c r="M33" s="27">
        <v>163</v>
      </c>
      <c r="N33" s="27">
        <v>66</v>
      </c>
      <c r="O33" s="27">
        <v>181</v>
      </c>
      <c r="P33" s="27">
        <v>2289</v>
      </c>
    </row>
    <row r="34" spans="1:16" ht="10" x14ac:dyDescent="0.2">
      <c r="A34" s="17" t="s">
        <v>49</v>
      </c>
      <c r="B34" s="38">
        <f t="shared" si="1"/>
        <v>8290</v>
      </c>
      <c r="C34" s="27">
        <v>1246</v>
      </c>
      <c r="D34" s="27">
        <v>1622</v>
      </c>
      <c r="E34" s="27">
        <v>678</v>
      </c>
      <c r="F34" s="27">
        <v>718</v>
      </c>
      <c r="G34" s="27">
        <v>1215</v>
      </c>
      <c r="H34" s="27">
        <v>411</v>
      </c>
      <c r="I34" s="27">
        <v>468</v>
      </c>
      <c r="J34" s="27">
        <v>323</v>
      </c>
      <c r="K34" s="27">
        <v>44</v>
      </c>
      <c r="L34" s="27">
        <v>627</v>
      </c>
      <c r="M34" s="27">
        <v>362</v>
      </c>
      <c r="N34" s="27">
        <v>60</v>
      </c>
      <c r="O34" s="27">
        <v>164</v>
      </c>
      <c r="P34" s="27">
        <v>352</v>
      </c>
    </row>
    <row r="35" spans="1:16" ht="10" x14ac:dyDescent="0.2">
      <c r="A35" s="17" t="s">
        <v>50</v>
      </c>
      <c r="B35" s="38">
        <f t="shared" si="1"/>
        <v>7808</v>
      </c>
      <c r="C35" s="27">
        <v>988</v>
      </c>
      <c r="D35" s="27">
        <v>1550</v>
      </c>
      <c r="E35" s="27">
        <v>507</v>
      </c>
      <c r="F35" s="27">
        <v>634</v>
      </c>
      <c r="G35" s="27">
        <v>1267</v>
      </c>
      <c r="H35" s="27">
        <v>396</v>
      </c>
      <c r="I35" s="27">
        <v>527</v>
      </c>
      <c r="J35" s="27">
        <v>295</v>
      </c>
      <c r="K35" s="27">
        <v>39</v>
      </c>
      <c r="L35" s="27">
        <v>550</v>
      </c>
      <c r="M35" s="27">
        <v>413</v>
      </c>
      <c r="N35" s="27">
        <v>62</v>
      </c>
      <c r="O35" s="27">
        <v>233</v>
      </c>
      <c r="P35" s="27">
        <v>347</v>
      </c>
    </row>
    <row r="36" spans="1:16" ht="10" x14ac:dyDescent="0.2">
      <c r="A36" s="17" t="s">
        <v>51</v>
      </c>
      <c r="B36" s="38">
        <f t="shared" si="1"/>
        <v>7086</v>
      </c>
      <c r="C36" s="27">
        <v>799</v>
      </c>
      <c r="D36" s="27">
        <v>968</v>
      </c>
      <c r="E36" s="27">
        <v>384</v>
      </c>
      <c r="F36" s="27">
        <v>398</v>
      </c>
      <c r="G36" s="27">
        <v>1500</v>
      </c>
      <c r="H36" s="27">
        <v>440</v>
      </c>
      <c r="I36" s="27">
        <v>145</v>
      </c>
      <c r="J36" s="27">
        <v>226</v>
      </c>
      <c r="K36" s="27">
        <v>52</v>
      </c>
      <c r="L36" s="27">
        <v>823</v>
      </c>
      <c r="M36" s="27">
        <v>437</v>
      </c>
      <c r="N36" s="27">
        <v>77</v>
      </c>
      <c r="O36" s="27">
        <v>567</v>
      </c>
      <c r="P36" s="27">
        <v>270</v>
      </c>
    </row>
    <row r="37" spans="1:16" ht="10" x14ac:dyDescent="0.2">
      <c r="A37" s="17" t="s">
        <v>52</v>
      </c>
      <c r="B37" s="38">
        <f t="shared" si="1"/>
        <v>4213</v>
      </c>
      <c r="C37" s="27">
        <v>589</v>
      </c>
      <c r="D37" s="27">
        <v>893</v>
      </c>
      <c r="E37" s="27">
        <v>217</v>
      </c>
      <c r="F37" s="27">
        <v>223</v>
      </c>
      <c r="G37" s="27">
        <v>309</v>
      </c>
      <c r="H37" s="27">
        <v>223</v>
      </c>
      <c r="I37" s="27">
        <v>148</v>
      </c>
      <c r="J37" s="27">
        <v>221</v>
      </c>
      <c r="K37" s="27">
        <v>61</v>
      </c>
      <c r="L37" s="27">
        <v>679</v>
      </c>
      <c r="M37" s="27">
        <v>352</v>
      </c>
      <c r="N37" s="27">
        <v>43</v>
      </c>
      <c r="O37" s="27">
        <v>150</v>
      </c>
      <c r="P37" s="27">
        <v>105</v>
      </c>
    </row>
    <row r="38" spans="1:16" ht="10" x14ac:dyDescent="0.2">
      <c r="A38" s="17" t="s">
        <v>53</v>
      </c>
      <c r="B38" s="38">
        <f t="shared" si="1"/>
        <v>4953</v>
      </c>
      <c r="C38" s="27">
        <v>627</v>
      </c>
      <c r="D38" s="27">
        <v>1118</v>
      </c>
      <c r="E38" s="27">
        <v>261</v>
      </c>
      <c r="F38" s="27">
        <v>318</v>
      </c>
      <c r="G38" s="27">
        <v>597</v>
      </c>
      <c r="H38" s="27">
        <v>219</v>
      </c>
      <c r="I38" s="27">
        <v>278</v>
      </c>
      <c r="J38" s="27">
        <v>215</v>
      </c>
      <c r="K38" s="27">
        <v>54</v>
      </c>
      <c r="L38" s="27">
        <v>612</v>
      </c>
      <c r="M38" s="27">
        <v>349</v>
      </c>
      <c r="N38" s="27">
        <v>37</v>
      </c>
      <c r="O38" s="27">
        <v>135</v>
      </c>
      <c r="P38" s="27">
        <v>133</v>
      </c>
    </row>
    <row r="39" spans="1:16" ht="10" x14ac:dyDescent="0.2">
      <c r="A39" s="17" t="s">
        <v>6</v>
      </c>
      <c r="B39" s="38">
        <f t="shared" si="1"/>
        <v>6315</v>
      </c>
      <c r="C39" s="27">
        <v>855</v>
      </c>
      <c r="D39" s="27">
        <v>1586</v>
      </c>
      <c r="E39" s="27">
        <v>423</v>
      </c>
      <c r="F39" s="27">
        <v>519</v>
      </c>
      <c r="G39" s="27">
        <v>917</v>
      </c>
      <c r="H39" s="27">
        <v>261</v>
      </c>
      <c r="I39" s="27">
        <v>387</v>
      </c>
      <c r="J39" s="27">
        <v>100</v>
      </c>
      <c r="K39" s="27">
        <v>11</v>
      </c>
      <c r="L39" s="27">
        <v>327</v>
      </c>
      <c r="M39" s="27">
        <v>227</v>
      </c>
      <c r="N39" s="27">
        <v>110</v>
      </c>
      <c r="O39" s="27">
        <v>173</v>
      </c>
      <c r="P39" s="27">
        <v>419</v>
      </c>
    </row>
    <row r="40" spans="1:16" ht="10" x14ac:dyDescent="0.2">
      <c r="A40" s="17" t="s">
        <v>7</v>
      </c>
      <c r="B40" s="38">
        <f t="shared" si="1"/>
        <v>9186</v>
      </c>
      <c r="C40" s="27">
        <v>1175</v>
      </c>
      <c r="D40" s="27">
        <v>2168</v>
      </c>
      <c r="E40" s="27">
        <v>491</v>
      </c>
      <c r="F40" s="27">
        <v>680</v>
      </c>
      <c r="G40" s="27">
        <v>1037</v>
      </c>
      <c r="H40" s="27">
        <v>393</v>
      </c>
      <c r="I40" s="27">
        <v>547</v>
      </c>
      <c r="J40" s="27">
        <v>428</v>
      </c>
      <c r="K40" s="27">
        <v>61</v>
      </c>
      <c r="L40" s="27">
        <v>984</v>
      </c>
      <c r="M40" s="27">
        <v>458</v>
      </c>
      <c r="N40" s="27">
        <v>107</v>
      </c>
      <c r="O40" s="27">
        <v>272</v>
      </c>
      <c r="P40" s="27">
        <v>385</v>
      </c>
    </row>
    <row r="41" spans="1:16" ht="10" x14ac:dyDescent="0.2">
      <c r="A41" s="17" t="s">
        <v>54</v>
      </c>
      <c r="B41" s="38">
        <f t="shared" si="1"/>
        <v>5172</v>
      </c>
      <c r="C41" s="27">
        <v>602</v>
      </c>
      <c r="D41" s="27">
        <v>1014</v>
      </c>
      <c r="E41" s="27">
        <v>268</v>
      </c>
      <c r="F41" s="27">
        <v>401</v>
      </c>
      <c r="G41" s="27">
        <v>553</v>
      </c>
      <c r="H41" s="27">
        <v>225</v>
      </c>
      <c r="I41" s="27">
        <v>295</v>
      </c>
      <c r="J41" s="27">
        <v>325</v>
      </c>
      <c r="K41" s="27">
        <v>66</v>
      </c>
      <c r="L41" s="27">
        <v>705</v>
      </c>
      <c r="M41" s="27">
        <v>333</v>
      </c>
      <c r="N41" s="27">
        <v>38</v>
      </c>
      <c r="O41" s="27">
        <v>181</v>
      </c>
      <c r="P41" s="27">
        <v>166</v>
      </c>
    </row>
    <row r="42" spans="1:16" ht="10" x14ac:dyDescent="0.2">
      <c r="A42" s="17" t="s">
        <v>55</v>
      </c>
      <c r="B42" s="38">
        <f t="shared" si="1"/>
        <v>4118</v>
      </c>
      <c r="C42" s="27">
        <v>507</v>
      </c>
      <c r="D42" s="27">
        <v>696</v>
      </c>
      <c r="E42" s="27">
        <v>141</v>
      </c>
      <c r="F42" s="27">
        <v>250</v>
      </c>
      <c r="G42" s="27">
        <v>589</v>
      </c>
      <c r="H42" s="27">
        <v>205</v>
      </c>
      <c r="I42" s="27">
        <v>144</v>
      </c>
      <c r="J42" s="27">
        <v>199</v>
      </c>
      <c r="K42" s="27">
        <v>51</v>
      </c>
      <c r="L42" s="27">
        <v>608</v>
      </c>
      <c r="M42" s="27">
        <v>310</v>
      </c>
      <c r="N42" s="27">
        <v>47</v>
      </c>
      <c r="O42" s="27">
        <v>236</v>
      </c>
      <c r="P42" s="27">
        <v>135</v>
      </c>
    </row>
    <row r="43" spans="1:16" ht="10" x14ac:dyDescent="0.2">
      <c r="A43" s="17" t="s">
        <v>56</v>
      </c>
      <c r="B43" s="38">
        <f t="shared" si="1"/>
        <v>9031</v>
      </c>
      <c r="C43" s="27">
        <v>914</v>
      </c>
      <c r="D43" s="27">
        <v>1727</v>
      </c>
      <c r="E43" s="27">
        <v>383</v>
      </c>
      <c r="F43" s="27">
        <v>557</v>
      </c>
      <c r="G43" s="27">
        <v>1402</v>
      </c>
      <c r="H43" s="27">
        <v>475</v>
      </c>
      <c r="I43" s="27">
        <v>315</v>
      </c>
      <c r="J43" s="27">
        <v>424</v>
      </c>
      <c r="K43" s="27">
        <v>108</v>
      </c>
      <c r="L43" s="27">
        <v>1289</v>
      </c>
      <c r="M43" s="27">
        <v>663</v>
      </c>
      <c r="N43" s="27">
        <v>94</v>
      </c>
      <c r="O43" s="27">
        <v>416</v>
      </c>
      <c r="P43" s="27">
        <v>264</v>
      </c>
    </row>
    <row r="44" spans="1:16" ht="10" x14ac:dyDescent="0.2">
      <c r="A44" s="17" t="s">
        <v>57</v>
      </c>
      <c r="B44" s="38">
        <f t="shared" si="1"/>
        <v>4066</v>
      </c>
      <c r="C44" s="27">
        <v>394</v>
      </c>
      <c r="D44" s="27">
        <v>1169</v>
      </c>
      <c r="E44" s="27">
        <v>139</v>
      </c>
      <c r="F44" s="27">
        <v>212</v>
      </c>
      <c r="G44" s="27">
        <v>447</v>
      </c>
      <c r="H44" s="27">
        <v>163</v>
      </c>
      <c r="I44" s="27">
        <v>155</v>
      </c>
      <c r="J44" s="27">
        <v>139</v>
      </c>
      <c r="K44" s="27">
        <v>29</v>
      </c>
      <c r="L44" s="27">
        <v>413</v>
      </c>
      <c r="M44" s="27">
        <v>261</v>
      </c>
      <c r="N44" s="27">
        <v>66</v>
      </c>
      <c r="O44" s="27">
        <v>221</v>
      </c>
      <c r="P44" s="27">
        <v>258</v>
      </c>
    </row>
    <row r="45" spans="1:16" ht="10" x14ac:dyDescent="0.2">
      <c r="A45" s="17" t="s">
        <v>58</v>
      </c>
      <c r="B45" s="38">
        <f t="shared" si="1"/>
        <v>7886</v>
      </c>
      <c r="C45" s="27">
        <v>833</v>
      </c>
      <c r="D45" s="27">
        <v>997</v>
      </c>
      <c r="E45" s="27">
        <v>448</v>
      </c>
      <c r="F45" s="27">
        <v>526</v>
      </c>
      <c r="G45" s="27">
        <v>1794</v>
      </c>
      <c r="H45" s="27">
        <v>612</v>
      </c>
      <c r="I45" s="27">
        <v>206</v>
      </c>
      <c r="J45" s="27">
        <v>193</v>
      </c>
      <c r="K45" s="27">
        <v>50</v>
      </c>
      <c r="L45" s="27">
        <v>699</v>
      </c>
      <c r="M45" s="27">
        <v>495</v>
      </c>
      <c r="N45" s="27">
        <v>89</v>
      </c>
      <c r="O45" s="27">
        <v>642</v>
      </c>
      <c r="P45" s="27">
        <v>302</v>
      </c>
    </row>
    <row r="46" spans="1:16" ht="10" x14ac:dyDescent="0.2">
      <c r="A46" s="17" t="s">
        <v>59</v>
      </c>
      <c r="B46" s="38">
        <f t="shared" si="1"/>
        <v>3992</v>
      </c>
      <c r="C46" s="27">
        <v>481</v>
      </c>
      <c r="D46" s="27">
        <v>522</v>
      </c>
      <c r="E46" s="27">
        <v>378</v>
      </c>
      <c r="F46" s="27">
        <v>403</v>
      </c>
      <c r="G46" s="27">
        <v>834</v>
      </c>
      <c r="H46" s="27">
        <v>313</v>
      </c>
      <c r="I46" s="27">
        <v>163</v>
      </c>
      <c r="J46" s="27">
        <v>132</v>
      </c>
      <c r="K46" s="27">
        <v>33</v>
      </c>
      <c r="L46" s="27">
        <v>217</v>
      </c>
      <c r="M46" s="27">
        <v>181</v>
      </c>
      <c r="N46" s="27">
        <v>21</v>
      </c>
      <c r="O46" s="27">
        <v>180</v>
      </c>
      <c r="P46" s="27">
        <v>134</v>
      </c>
    </row>
    <row r="47" spans="1:16" ht="10" x14ac:dyDescent="0.2">
      <c r="A47" s="17" t="s">
        <v>60</v>
      </c>
      <c r="B47" s="38">
        <f t="shared" si="1"/>
        <v>3553</v>
      </c>
      <c r="C47" s="27">
        <v>258</v>
      </c>
      <c r="D47" s="27">
        <v>708</v>
      </c>
      <c r="E47" s="27">
        <v>83</v>
      </c>
      <c r="F47" s="27">
        <v>117</v>
      </c>
      <c r="G47" s="27">
        <v>641</v>
      </c>
      <c r="H47" s="27">
        <v>235</v>
      </c>
      <c r="I47" s="27">
        <v>50</v>
      </c>
      <c r="J47" s="27">
        <v>59</v>
      </c>
      <c r="K47" s="27">
        <v>13</v>
      </c>
      <c r="L47" s="27">
        <v>351</v>
      </c>
      <c r="M47" s="27">
        <v>240</v>
      </c>
      <c r="N47" s="27">
        <v>96</v>
      </c>
      <c r="O47" s="27">
        <v>449</v>
      </c>
      <c r="P47" s="27">
        <v>253</v>
      </c>
    </row>
    <row r="48" spans="1:16" ht="10" x14ac:dyDescent="0.2">
      <c r="A48" s="17" t="s">
        <v>30</v>
      </c>
      <c r="B48" s="38">
        <f t="shared" si="1"/>
        <v>6766</v>
      </c>
      <c r="C48" s="27">
        <v>599</v>
      </c>
      <c r="D48" s="27">
        <v>1325</v>
      </c>
      <c r="E48" s="27">
        <v>330</v>
      </c>
      <c r="F48" s="27">
        <v>431</v>
      </c>
      <c r="G48" s="27">
        <v>1173</v>
      </c>
      <c r="H48" s="27">
        <v>642</v>
      </c>
      <c r="I48" s="27">
        <v>144</v>
      </c>
      <c r="J48" s="27">
        <v>138</v>
      </c>
      <c r="K48" s="27">
        <v>29</v>
      </c>
      <c r="L48" s="27">
        <v>522</v>
      </c>
      <c r="M48" s="27">
        <v>414</v>
      </c>
      <c r="N48" s="27">
        <v>67</v>
      </c>
      <c r="O48" s="27">
        <v>583</v>
      </c>
      <c r="P48" s="27">
        <v>369</v>
      </c>
    </row>
    <row r="49" spans="1:19" ht="10" x14ac:dyDescent="0.2">
      <c r="A49" s="17" t="s">
        <v>19</v>
      </c>
      <c r="B49" s="38">
        <f t="shared" si="1"/>
        <v>9947</v>
      </c>
      <c r="C49" s="27">
        <v>1412</v>
      </c>
      <c r="D49" s="27">
        <v>2164</v>
      </c>
      <c r="E49" s="27">
        <v>619</v>
      </c>
      <c r="F49" s="27">
        <v>780</v>
      </c>
      <c r="G49" s="27">
        <v>1577</v>
      </c>
      <c r="H49" s="27">
        <v>351</v>
      </c>
      <c r="I49" s="27">
        <v>732</v>
      </c>
      <c r="J49" s="27">
        <v>256</v>
      </c>
      <c r="K49" s="27">
        <v>38</v>
      </c>
      <c r="L49" s="27">
        <v>708</v>
      </c>
      <c r="M49" s="27">
        <v>342</v>
      </c>
      <c r="N49" s="27">
        <v>100</v>
      </c>
      <c r="O49" s="27">
        <v>206</v>
      </c>
      <c r="P49" s="27">
        <v>662</v>
      </c>
    </row>
    <row r="50" spans="1:19" ht="10" x14ac:dyDescent="0.2">
      <c r="A50" s="17" t="s">
        <v>61</v>
      </c>
      <c r="B50" s="38">
        <f t="shared" si="1"/>
        <v>3545</v>
      </c>
      <c r="C50" s="27">
        <v>247</v>
      </c>
      <c r="D50" s="27">
        <v>506</v>
      </c>
      <c r="E50" s="27">
        <v>79</v>
      </c>
      <c r="F50" s="27">
        <v>149</v>
      </c>
      <c r="G50" s="27">
        <v>1035</v>
      </c>
      <c r="H50" s="27">
        <v>208</v>
      </c>
      <c r="I50" s="27">
        <v>39</v>
      </c>
      <c r="J50" s="27">
        <v>65</v>
      </c>
      <c r="K50" s="27">
        <v>16</v>
      </c>
      <c r="L50" s="27">
        <v>393</v>
      </c>
      <c r="M50" s="27">
        <v>210</v>
      </c>
      <c r="N50" s="27">
        <v>45</v>
      </c>
      <c r="O50" s="27">
        <v>407</v>
      </c>
      <c r="P50" s="27">
        <v>146</v>
      </c>
    </row>
    <row r="51" spans="1:19" ht="10" x14ac:dyDescent="0.2">
      <c r="A51" s="17" t="s">
        <v>62</v>
      </c>
      <c r="B51" s="38">
        <f t="shared" si="1"/>
        <v>4385</v>
      </c>
      <c r="C51" s="27">
        <v>535</v>
      </c>
      <c r="D51" s="27">
        <v>797</v>
      </c>
      <c r="E51" s="27">
        <v>283</v>
      </c>
      <c r="F51" s="27">
        <v>379</v>
      </c>
      <c r="G51" s="27">
        <v>527</v>
      </c>
      <c r="H51" s="27">
        <v>287</v>
      </c>
      <c r="I51" s="27">
        <v>254</v>
      </c>
      <c r="J51" s="27">
        <v>281</v>
      </c>
      <c r="K51" s="27">
        <v>66</v>
      </c>
      <c r="L51" s="27">
        <v>422</v>
      </c>
      <c r="M51" s="27">
        <v>272</v>
      </c>
      <c r="N51" s="27">
        <v>25</v>
      </c>
      <c r="O51" s="27">
        <v>138</v>
      </c>
      <c r="P51" s="27">
        <v>119</v>
      </c>
    </row>
    <row r="52" spans="1:19" ht="10" x14ac:dyDescent="0.2">
      <c r="A52" s="17" t="s">
        <v>63</v>
      </c>
      <c r="B52" s="38">
        <f t="shared" si="1"/>
        <v>3646</v>
      </c>
      <c r="C52" s="27">
        <v>294</v>
      </c>
      <c r="D52" s="27">
        <v>582</v>
      </c>
      <c r="E52" s="27">
        <v>108</v>
      </c>
      <c r="F52" s="27">
        <v>123</v>
      </c>
      <c r="G52" s="27">
        <v>743</v>
      </c>
      <c r="H52" s="27">
        <v>228</v>
      </c>
      <c r="I52" s="27">
        <v>69</v>
      </c>
      <c r="J52" s="27">
        <v>96</v>
      </c>
      <c r="K52" s="27">
        <v>21</v>
      </c>
      <c r="L52" s="27">
        <v>452</v>
      </c>
      <c r="M52" s="27">
        <v>290</v>
      </c>
      <c r="N52" s="27">
        <v>71</v>
      </c>
      <c r="O52" s="27">
        <v>345</v>
      </c>
      <c r="P52" s="27">
        <v>224</v>
      </c>
    </row>
    <row r="53" spans="1:19" ht="10" x14ac:dyDescent="0.2">
      <c r="A53" s="17" t="s">
        <v>64</v>
      </c>
      <c r="B53" s="38">
        <f t="shared" si="1"/>
        <v>4885</v>
      </c>
      <c r="C53" s="27">
        <v>697</v>
      </c>
      <c r="D53" s="27">
        <v>866</v>
      </c>
      <c r="E53" s="27">
        <v>441</v>
      </c>
      <c r="F53" s="27">
        <v>411</v>
      </c>
      <c r="G53" s="27">
        <v>609</v>
      </c>
      <c r="H53" s="27">
        <v>267</v>
      </c>
      <c r="I53" s="27">
        <v>253</v>
      </c>
      <c r="J53" s="27">
        <v>232</v>
      </c>
      <c r="K53" s="27">
        <v>32</v>
      </c>
      <c r="L53" s="27">
        <v>505</v>
      </c>
      <c r="M53" s="27">
        <v>279</v>
      </c>
      <c r="N53" s="27">
        <v>35</v>
      </c>
      <c r="O53" s="27">
        <v>125</v>
      </c>
      <c r="P53" s="27">
        <v>133</v>
      </c>
    </row>
    <row r="54" spans="1:19" ht="10" x14ac:dyDescent="0.2">
      <c r="A54" s="18" t="s">
        <v>65</v>
      </c>
      <c r="B54" s="38">
        <f t="shared" si="1"/>
        <v>4902</v>
      </c>
      <c r="C54" s="27">
        <v>635</v>
      </c>
      <c r="D54" s="27">
        <v>1077</v>
      </c>
      <c r="E54" s="27">
        <v>273</v>
      </c>
      <c r="F54" s="27">
        <v>326</v>
      </c>
      <c r="G54" s="27">
        <v>468</v>
      </c>
      <c r="H54" s="27">
        <v>200</v>
      </c>
      <c r="I54" s="27">
        <v>267</v>
      </c>
      <c r="J54" s="27">
        <v>287</v>
      </c>
      <c r="K54" s="27">
        <v>46</v>
      </c>
      <c r="L54" s="27">
        <v>732</v>
      </c>
      <c r="M54" s="27">
        <v>256</v>
      </c>
      <c r="N54" s="27">
        <v>37</v>
      </c>
      <c r="O54" s="27">
        <v>172</v>
      </c>
      <c r="P54" s="27">
        <v>126</v>
      </c>
    </row>
    <row r="55" spans="1:19" ht="10" x14ac:dyDescent="0.2">
      <c r="A55" s="17" t="s">
        <v>20</v>
      </c>
      <c r="B55" s="38">
        <f t="shared" si="1"/>
        <v>8127</v>
      </c>
      <c r="C55" s="27">
        <v>967</v>
      </c>
      <c r="D55" s="27">
        <v>1441</v>
      </c>
      <c r="E55" s="27">
        <v>407</v>
      </c>
      <c r="F55" s="27">
        <v>577</v>
      </c>
      <c r="G55" s="27">
        <v>1007</v>
      </c>
      <c r="H55" s="27">
        <v>502</v>
      </c>
      <c r="I55" s="27">
        <v>312</v>
      </c>
      <c r="J55" s="27">
        <v>453</v>
      </c>
      <c r="K55" s="27">
        <v>96</v>
      </c>
      <c r="L55" s="27">
        <v>1033</v>
      </c>
      <c r="M55" s="27">
        <v>577</v>
      </c>
      <c r="N55" s="27">
        <v>102</v>
      </c>
      <c r="O55" s="27">
        <v>354</v>
      </c>
      <c r="P55" s="27">
        <v>299</v>
      </c>
    </row>
    <row r="56" spans="1:19" ht="10" x14ac:dyDescent="0.2">
      <c r="A56" s="17" t="s">
        <v>10</v>
      </c>
      <c r="B56" s="38">
        <f t="shared" si="1"/>
        <v>13032</v>
      </c>
      <c r="C56" s="27">
        <v>624</v>
      </c>
      <c r="D56" s="27">
        <v>5866</v>
      </c>
      <c r="E56" s="27">
        <v>106</v>
      </c>
      <c r="F56" s="27">
        <v>846</v>
      </c>
      <c r="G56" s="27">
        <v>898</v>
      </c>
      <c r="H56" s="27">
        <v>124</v>
      </c>
      <c r="I56" s="27">
        <v>1429</v>
      </c>
      <c r="J56" s="27">
        <v>180</v>
      </c>
      <c r="K56" s="27">
        <v>20</v>
      </c>
      <c r="L56" s="27">
        <v>799</v>
      </c>
      <c r="M56" s="27">
        <v>366</v>
      </c>
      <c r="N56" s="27">
        <v>389</v>
      </c>
      <c r="O56" s="27">
        <v>190</v>
      </c>
      <c r="P56" s="27">
        <v>1195</v>
      </c>
    </row>
    <row r="57" spans="1:19" ht="10" x14ac:dyDescent="0.2">
      <c r="A57" s="17" t="s">
        <v>66</v>
      </c>
      <c r="B57" s="38">
        <f t="shared" si="1"/>
        <v>9691</v>
      </c>
      <c r="C57" s="27">
        <v>1415</v>
      </c>
      <c r="D57" s="27">
        <v>1984</v>
      </c>
      <c r="E57" s="27">
        <v>714</v>
      </c>
      <c r="F57" s="27">
        <v>823</v>
      </c>
      <c r="G57" s="27">
        <v>931</v>
      </c>
      <c r="H57" s="27">
        <v>486</v>
      </c>
      <c r="I57" s="27">
        <v>589</v>
      </c>
      <c r="J57" s="27">
        <v>499</v>
      </c>
      <c r="K57" s="27">
        <v>79</v>
      </c>
      <c r="L57" s="27">
        <v>1106</v>
      </c>
      <c r="M57" s="27">
        <v>528</v>
      </c>
      <c r="N57" s="27">
        <v>85</v>
      </c>
      <c r="O57" s="27">
        <v>214</v>
      </c>
      <c r="P57" s="27">
        <v>238</v>
      </c>
    </row>
    <row r="58" spans="1:19" ht="10" x14ac:dyDescent="0.2">
      <c r="A58" s="17" t="s">
        <v>67</v>
      </c>
      <c r="B58" s="38">
        <f t="shared" si="1"/>
        <v>3429</v>
      </c>
      <c r="C58" s="27">
        <v>230</v>
      </c>
      <c r="D58" s="27">
        <v>535</v>
      </c>
      <c r="E58" s="27">
        <v>41</v>
      </c>
      <c r="F58" s="27">
        <v>140</v>
      </c>
      <c r="G58" s="27">
        <v>888</v>
      </c>
      <c r="H58" s="27">
        <v>169</v>
      </c>
      <c r="I58" s="27">
        <v>39</v>
      </c>
      <c r="J58" s="27">
        <v>73</v>
      </c>
      <c r="K58" s="27">
        <v>10</v>
      </c>
      <c r="L58" s="27">
        <v>405</v>
      </c>
      <c r="M58" s="27">
        <v>246</v>
      </c>
      <c r="N58" s="27">
        <v>64</v>
      </c>
      <c r="O58" s="27">
        <v>396</v>
      </c>
      <c r="P58" s="27">
        <v>193</v>
      </c>
    </row>
    <row r="59" spans="1:19" ht="10" x14ac:dyDescent="0.2">
      <c r="A59" s="17" t="s">
        <v>68</v>
      </c>
      <c r="B59" s="38">
        <f t="shared" si="1"/>
        <v>9159</v>
      </c>
      <c r="C59" s="27">
        <v>1098</v>
      </c>
      <c r="D59" s="27">
        <v>2899</v>
      </c>
      <c r="E59" s="27">
        <v>473</v>
      </c>
      <c r="F59" s="27">
        <v>640</v>
      </c>
      <c r="G59" s="27">
        <v>1113</v>
      </c>
      <c r="H59" s="27">
        <v>357</v>
      </c>
      <c r="I59" s="27">
        <v>599</v>
      </c>
      <c r="J59" s="27">
        <v>210</v>
      </c>
      <c r="K59" s="27">
        <v>31</v>
      </c>
      <c r="L59" s="27">
        <v>472</v>
      </c>
      <c r="M59" s="27">
        <v>289</v>
      </c>
      <c r="N59" s="27">
        <v>77</v>
      </c>
      <c r="O59" s="27">
        <v>457</v>
      </c>
      <c r="P59" s="27">
        <v>444</v>
      </c>
    </row>
    <row r="60" spans="1:19" ht="10" x14ac:dyDescent="0.2">
      <c r="A60" s="17" t="s">
        <v>21</v>
      </c>
      <c r="B60" s="38">
        <f t="shared" si="1"/>
        <v>4910</v>
      </c>
      <c r="C60" s="27">
        <v>428</v>
      </c>
      <c r="D60" s="27">
        <v>1525</v>
      </c>
      <c r="E60" s="27">
        <v>76</v>
      </c>
      <c r="F60" s="27">
        <v>169</v>
      </c>
      <c r="G60" s="27">
        <v>701</v>
      </c>
      <c r="H60" s="27">
        <v>102</v>
      </c>
      <c r="I60" s="27">
        <v>151</v>
      </c>
      <c r="J60" s="27">
        <v>103</v>
      </c>
      <c r="K60" s="27">
        <v>27</v>
      </c>
      <c r="L60" s="27">
        <v>718</v>
      </c>
      <c r="M60" s="27">
        <v>304</v>
      </c>
      <c r="N60" s="27">
        <v>106</v>
      </c>
      <c r="O60" s="27">
        <v>222</v>
      </c>
      <c r="P60" s="27">
        <v>278</v>
      </c>
    </row>
    <row r="61" spans="1:19" ht="10" x14ac:dyDescent="0.2">
      <c r="A61" s="17" t="s">
        <v>69</v>
      </c>
      <c r="B61" s="38">
        <f t="shared" si="1"/>
        <v>4467</v>
      </c>
      <c r="C61" s="27">
        <v>404</v>
      </c>
      <c r="D61" s="27">
        <v>1253</v>
      </c>
      <c r="E61" s="27">
        <v>30</v>
      </c>
      <c r="F61" s="27">
        <v>136</v>
      </c>
      <c r="G61" s="27">
        <v>772</v>
      </c>
      <c r="H61" s="27">
        <v>95</v>
      </c>
      <c r="I61" s="27">
        <v>115</v>
      </c>
      <c r="J61" s="27">
        <v>139</v>
      </c>
      <c r="K61" s="27">
        <v>9</v>
      </c>
      <c r="L61" s="27">
        <v>724</v>
      </c>
      <c r="M61" s="27">
        <v>265</v>
      </c>
      <c r="N61" s="27">
        <v>105</v>
      </c>
      <c r="O61" s="27">
        <v>235</v>
      </c>
      <c r="P61" s="27">
        <v>185</v>
      </c>
    </row>
    <row r="62" spans="1:19" ht="10" x14ac:dyDescent="0.2">
      <c r="A62" s="17" t="s">
        <v>70</v>
      </c>
      <c r="B62" s="38">
        <f t="shared" si="1"/>
        <v>8380</v>
      </c>
      <c r="C62" s="28">
        <v>653</v>
      </c>
      <c r="D62" s="28">
        <v>2501</v>
      </c>
      <c r="E62" s="28">
        <v>220</v>
      </c>
      <c r="F62" s="28">
        <v>494</v>
      </c>
      <c r="G62" s="28">
        <v>1218</v>
      </c>
      <c r="H62" s="28">
        <v>357</v>
      </c>
      <c r="I62" s="28">
        <v>408</v>
      </c>
      <c r="J62" s="28">
        <v>168</v>
      </c>
      <c r="K62" s="28">
        <v>23</v>
      </c>
      <c r="L62" s="28">
        <v>594</v>
      </c>
      <c r="M62" s="28">
        <v>370</v>
      </c>
      <c r="N62" s="29">
        <v>154</v>
      </c>
      <c r="O62" s="28">
        <v>523</v>
      </c>
      <c r="P62" s="28">
        <v>697</v>
      </c>
      <c r="Q62" s="5"/>
      <c r="R62" s="5"/>
      <c r="S62" s="5"/>
    </row>
    <row r="63" spans="1:19" ht="10" x14ac:dyDescent="0.2">
      <c r="A63" s="17" t="s">
        <v>11</v>
      </c>
      <c r="B63" s="38">
        <f t="shared" si="1"/>
        <v>4447</v>
      </c>
      <c r="C63" s="47">
        <v>669</v>
      </c>
      <c r="D63" s="47">
        <v>689</v>
      </c>
      <c r="E63" s="47">
        <v>419</v>
      </c>
      <c r="F63" s="47">
        <v>453</v>
      </c>
      <c r="G63" s="47">
        <v>589</v>
      </c>
      <c r="H63" s="47">
        <v>303</v>
      </c>
      <c r="I63" s="47">
        <v>258</v>
      </c>
      <c r="J63" s="47">
        <v>246</v>
      </c>
      <c r="K63" s="47">
        <v>42</v>
      </c>
      <c r="L63" s="47">
        <v>311</v>
      </c>
      <c r="M63" s="47">
        <v>228</v>
      </c>
      <c r="N63" s="47">
        <v>31</v>
      </c>
      <c r="O63" s="47">
        <v>96</v>
      </c>
      <c r="P63" s="47">
        <v>113</v>
      </c>
    </row>
    <row r="64" spans="1:19" ht="10" x14ac:dyDescent="0.2">
      <c r="A64" s="18" t="s">
        <v>22</v>
      </c>
      <c r="B64" s="38">
        <f t="shared" si="1"/>
        <v>8587</v>
      </c>
      <c r="C64" s="47">
        <v>1137</v>
      </c>
      <c r="D64" s="47">
        <v>1500</v>
      </c>
      <c r="E64" s="47">
        <v>540</v>
      </c>
      <c r="F64" s="47">
        <v>655</v>
      </c>
      <c r="G64" s="47">
        <v>1105</v>
      </c>
      <c r="H64" s="47">
        <v>520</v>
      </c>
      <c r="I64" s="47">
        <v>439</v>
      </c>
      <c r="J64" s="47">
        <v>525</v>
      </c>
      <c r="K64" s="47">
        <v>82</v>
      </c>
      <c r="L64" s="47">
        <v>968</v>
      </c>
      <c r="M64" s="47">
        <v>532</v>
      </c>
      <c r="N64" s="47">
        <v>82</v>
      </c>
      <c r="O64" s="47">
        <v>255</v>
      </c>
      <c r="P64" s="47">
        <v>247</v>
      </c>
    </row>
    <row r="65" spans="1:16" ht="10" x14ac:dyDescent="0.2">
      <c r="A65" s="18" t="s">
        <v>12</v>
      </c>
      <c r="B65" s="38">
        <f t="shared" si="1"/>
        <v>7784</v>
      </c>
      <c r="C65" s="47">
        <v>935</v>
      </c>
      <c r="D65" s="47">
        <v>1204</v>
      </c>
      <c r="E65" s="47">
        <v>542</v>
      </c>
      <c r="F65" s="47">
        <v>609</v>
      </c>
      <c r="G65" s="47">
        <v>1296</v>
      </c>
      <c r="H65" s="47">
        <v>549</v>
      </c>
      <c r="I65" s="47">
        <v>282</v>
      </c>
      <c r="J65" s="47">
        <v>304</v>
      </c>
      <c r="K65" s="47">
        <v>55</v>
      </c>
      <c r="L65" s="47">
        <v>671</v>
      </c>
      <c r="M65" s="47">
        <v>504</v>
      </c>
      <c r="N65" s="47">
        <v>104</v>
      </c>
      <c r="O65" s="47">
        <v>404</v>
      </c>
      <c r="P65" s="47">
        <v>325</v>
      </c>
    </row>
    <row r="66" spans="1:16" ht="10" x14ac:dyDescent="0.2">
      <c r="A66" s="18" t="s">
        <v>71</v>
      </c>
      <c r="B66" s="38">
        <f t="shared" si="1"/>
        <v>4934</v>
      </c>
      <c r="C66" s="47">
        <v>697</v>
      </c>
      <c r="D66" s="47">
        <v>1022</v>
      </c>
      <c r="E66" s="47">
        <v>262</v>
      </c>
      <c r="F66" s="47">
        <v>306</v>
      </c>
      <c r="G66" s="47">
        <v>606</v>
      </c>
      <c r="H66" s="47">
        <v>248</v>
      </c>
      <c r="I66" s="47">
        <v>195</v>
      </c>
      <c r="J66" s="47">
        <v>226</v>
      </c>
      <c r="K66" s="47">
        <v>54</v>
      </c>
      <c r="L66" s="47">
        <v>605</v>
      </c>
      <c r="M66" s="47">
        <v>301</v>
      </c>
      <c r="N66" s="47">
        <v>40</v>
      </c>
      <c r="O66" s="47">
        <v>205</v>
      </c>
      <c r="P66" s="47">
        <v>167</v>
      </c>
    </row>
    <row r="67" spans="1:16" ht="10" x14ac:dyDescent="0.2">
      <c r="A67" s="18" t="s">
        <v>72</v>
      </c>
      <c r="B67" s="38">
        <f t="shared" si="1"/>
        <v>4586</v>
      </c>
      <c r="C67" s="47">
        <v>581</v>
      </c>
      <c r="D67" s="47">
        <v>924</v>
      </c>
      <c r="E67" s="47">
        <v>220</v>
      </c>
      <c r="F67" s="47">
        <v>382</v>
      </c>
      <c r="G67" s="47">
        <v>564</v>
      </c>
      <c r="H67" s="47">
        <v>241</v>
      </c>
      <c r="I67" s="47">
        <v>208</v>
      </c>
      <c r="J67" s="47">
        <v>244</v>
      </c>
      <c r="K67" s="47">
        <v>50</v>
      </c>
      <c r="L67" s="47">
        <v>537</v>
      </c>
      <c r="M67" s="47">
        <v>289</v>
      </c>
      <c r="N67" s="47">
        <v>49</v>
      </c>
      <c r="O67" s="47">
        <v>158</v>
      </c>
      <c r="P67" s="47">
        <v>139</v>
      </c>
    </row>
    <row r="68" spans="1:16" ht="10" x14ac:dyDescent="0.2">
      <c r="A68" s="18" t="s">
        <v>23</v>
      </c>
      <c r="B68" s="38">
        <f t="shared" si="1"/>
        <v>8768</v>
      </c>
      <c r="C68" s="47">
        <v>1159</v>
      </c>
      <c r="D68" s="47">
        <v>1570</v>
      </c>
      <c r="E68" s="47">
        <v>682</v>
      </c>
      <c r="F68" s="47">
        <v>724</v>
      </c>
      <c r="G68" s="47">
        <v>1335</v>
      </c>
      <c r="H68" s="47">
        <v>524</v>
      </c>
      <c r="I68" s="47">
        <v>426</v>
      </c>
      <c r="J68" s="47">
        <v>327</v>
      </c>
      <c r="K68" s="47">
        <v>44</v>
      </c>
      <c r="L68" s="47">
        <v>817</v>
      </c>
      <c r="M68" s="47">
        <v>470</v>
      </c>
      <c r="N68" s="47">
        <v>70</v>
      </c>
      <c r="O68" s="47">
        <v>310</v>
      </c>
      <c r="P68" s="47">
        <v>310</v>
      </c>
    </row>
    <row r="69" spans="1:16" ht="10" x14ac:dyDescent="0.2">
      <c r="A69" s="18" t="s">
        <v>73</v>
      </c>
      <c r="B69" s="38">
        <f t="shared" si="1"/>
        <v>4441</v>
      </c>
      <c r="C69" s="47">
        <v>556</v>
      </c>
      <c r="D69" s="47">
        <v>933</v>
      </c>
      <c r="E69" s="47">
        <v>278</v>
      </c>
      <c r="F69" s="47">
        <v>342</v>
      </c>
      <c r="G69" s="47">
        <v>464</v>
      </c>
      <c r="H69" s="47">
        <v>248</v>
      </c>
      <c r="I69" s="47">
        <v>270</v>
      </c>
      <c r="J69" s="47">
        <v>286</v>
      </c>
      <c r="K69" s="47">
        <v>43</v>
      </c>
      <c r="L69" s="47">
        <v>543</v>
      </c>
      <c r="M69" s="47">
        <v>245</v>
      </c>
      <c r="N69" s="47">
        <v>24</v>
      </c>
      <c r="O69" s="47">
        <v>107</v>
      </c>
      <c r="P69" s="47">
        <v>102</v>
      </c>
    </row>
    <row r="70" spans="1:16" ht="10" x14ac:dyDescent="0.2">
      <c r="A70" s="18" t="s">
        <v>24</v>
      </c>
      <c r="B70" s="38">
        <f t="shared" si="1"/>
        <v>5266</v>
      </c>
      <c r="C70" s="47">
        <v>733</v>
      </c>
      <c r="D70" s="47">
        <v>1141</v>
      </c>
      <c r="E70" s="47">
        <v>232</v>
      </c>
      <c r="F70" s="47">
        <v>329</v>
      </c>
      <c r="G70" s="47">
        <v>524</v>
      </c>
      <c r="H70" s="47">
        <v>210</v>
      </c>
      <c r="I70" s="47">
        <v>256</v>
      </c>
      <c r="J70" s="47">
        <v>329</v>
      </c>
      <c r="K70" s="47">
        <v>62</v>
      </c>
      <c r="L70" s="47">
        <v>766</v>
      </c>
      <c r="M70" s="47">
        <v>345</v>
      </c>
      <c r="N70" s="47">
        <v>35</v>
      </c>
      <c r="O70" s="47">
        <v>155</v>
      </c>
      <c r="P70" s="47">
        <v>149</v>
      </c>
    </row>
    <row r="71" spans="1:16" ht="10" x14ac:dyDescent="0.2">
      <c r="A71" s="18" t="s">
        <v>25</v>
      </c>
      <c r="B71" s="38">
        <f t="shared" si="1"/>
        <v>8162</v>
      </c>
      <c r="C71" s="47">
        <v>1104</v>
      </c>
      <c r="D71" s="47">
        <v>1404</v>
      </c>
      <c r="E71" s="47">
        <v>646</v>
      </c>
      <c r="F71" s="47">
        <v>687</v>
      </c>
      <c r="G71" s="47">
        <v>1086</v>
      </c>
      <c r="H71" s="47">
        <v>552</v>
      </c>
      <c r="I71" s="47">
        <v>447</v>
      </c>
      <c r="J71" s="47">
        <v>405</v>
      </c>
      <c r="K71" s="47">
        <v>72</v>
      </c>
      <c r="L71" s="47">
        <v>677</v>
      </c>
      <c r="M71" s="47">
        <v>478</v>
      </c>
      <c r="N71" s="47">
        <v>79</v>
      </c>
      <c r="O71" s="47">
        <v>285</v>
      </c>
      <c r="P71" s="47">
        <v>240</v>
      </c>
    </row>
    <row r="72" spans="1:16" ht="10" x14ac:dyDescent="0.2">
      <c r="A72" s="18" t="s">
        <v>74</v>
      </c>
      <c r="B72" s="38">
        <f t="shared" si="1"/>
        <v>5353</v>
      </c>
      <c r="C72" s="47">
        <v>336</v>
      </c>
      <c r="D72" s="47">
        <v>473</v>
      </c>
      <c r="E72" s="47">
        <v>137</v>
      </c>
      <c r="F72" s="47">
        <v>199</v>
      </c>
      <c r="G72" s="47">
        <v>1600</v>
      </c>
      <c r="H72" s="47">
        <v>447</v>
      </c>
      <c r="I72" s="47">
        <v>33</v>
      </c>
      <c r="J72" s="47">
        <v>76</v>
      </c>
      <c r="K72" s="47">
        <v>18</v>
      </c>
      <c r="L72" s="47">
        <v>458</v>
      </c>
      <c r="M72" s="47">
        <v>402</v>
      </c>
      <c r="N72" s="47">
        <v>86</v>
      </c>
      <c r="O72" s="47">
        <v>791</v>
      </c>
      <c r="P72" s="47">
        <v>297</v>
      </c>
    </row>
    <row r="73" spans="1:16" ht="10" x14ac:dyDescent="0.2">
      <c r="A73" s="18" t="s">
        <v>75</v>
      </c>
      <c r="B73" s="38">
        <f t="shared" si="1"/>
        <v>10716</v>
      </c>
      <c r="C73" s="47">
        <v>534</v>
      </c>
      <c r="D73" s="47">
        <v>3683</v>
      </c>
      <c r="E73" s="47">
        <v>154</v>
      </c>
      <c r="F73" s="47">
        <v>553</v>
      </c>
      <c r="G73" s="47">
        <v>1108</v>
      </c>
      <c r="H73" s="47">
        <v>289</v>
      </c>
      <c r="I73" s="47">
        <v>1124</v>
      </c>
      <c r="J73" s="47">
        <v>195</v>
      </c>
      <c r="K73" s="47">
        <v>40</v>
      </c>
      <c r="L73" s="47">
        <v>991</v>
      </c>
      <c r="M73" s="47">
        <v>471</v>
      </c>
      <c r="N73" s="47">
        <v>267</v>
      </c>
      <c r="O73" s="47">
        <v>451</v>
      </c>
      <c r="P73" s="47">
        <v>856</v>
      </c>
    </row>
    <row r="74" spans="1:16" ht="10" x14ac:dyDescent="0.2">
      <c r="A74" s="18" t="s">
        <v>31</v>
      </c>
      <c r="B74" s="38">
        <f t="shared" si="1"/>
        <v>4249</v>
      </c>
      <c r="C74" s="47">
        <v>495</v>
      </c>
      <c r="D74" s="47">
        <v>788</v>
      </c>
      <c r="E74" s="47">
        <v>223</v>
      </c>
      <c r="F74" s="47">
        <v>365</v>
      </c>
      <c r="G74" s="47">
        <v>677</v>
      </c>
      <c r="H74" s="47">
        <v>274</v>
      </c>
      <c r="I74" s="47">
        <v>210</v>
      </c>
      <c r="J74" s="47">
        <v>201</v>
      </c>
      <c r="K74" s="47">
        <v>27</v>
      </c>
      <c r="L74" s="47">
        <v>401</v>
      </c>
      <c r="M74" s="47">
        <v>229</v>
      </c>
      <c r="N74" s="47">
        <v>45</v>
      </c>
      <c r="O74" s="47">
        <v>175</v>
      </c>
      <c r="P74" s="47">
        <v>139</v>
      </c>
    </row>
    <row r="75" spans="1:16" ht="10" x14ac:dyDescent="0.2">
      <c r="A75" s="18" t="s">
        <v>76</v>
      </c>
      <c r="B75" s="38">
        <f t="shared" si="1"/>
        <v>7741</v>
      </c>
      <c r="C75" s="47">
        <v>505</v>
      </c>
      <c r="D75" s="47">
        <v>1359</v>
      </c>
      <c r="E75" s="47">
        <v>152</v>
      </c>
      <c r="F75" s="47">
        <v>321</v>
      </c>
      <c r="G75" s="47">
        <v>1934</v>
      </c>
      <c r="H75" s="47">
        <v>419</v>
      </c>
      <c r="I75" s="47">
        <v>114</v>
      </c>
      <c r="J75" s="47">
        <v>150</v>
      </c>
      <c r="K75" s="47">
        <v>27</v>
      </c>
      <c r="L75" s="47">
        <v>776</v>
      </c>
      <c r="M75" s="47">
        <v>581</v>
      </c>
      <c r="N75" s="47">
        <v>132</v>
      </c>
      <c r="O75" s="47">
        <v>898</v>
      </c>
      <c r="P75" s="47">
        <v>373</v>
      </c>
    </row>
    <row r="76" spans="1:16" ht="10" x14ac:dyDescent="0.2">
      <c r="A76" s="18" t="s">
        <v>77</v>
      </c>
      <c r="B76" s="38">
        <f t="shared" si="1"/>
        <v>5427</v>
      </c>
      <c r="C76" s="47">
        <v>317</v>
      </c>
      <c r="D76" s="47">
        <v>661</v>
      </c>
      <c r="E76" s="47">
        <v>166</v>
      </c>
      <c r="F76" s="47">
        <v>236</v>
      </c>
      <c r="G76" s="47">
        <v>1466</v>
      </c>
      <c r="H76" s="47">
        <v>391</v>
      </c>
      <c r="I76" s="47">
        <v>50</v>
      </c>
      <c r="J76" s="47">
        <v>60</v>
      </c>
      <c r="K76" s="47">
        <v>14</v>
      </c>
      <c r="L76" s="47">
        <v>449</v>
      </c>
      <c r="M76" s="47">
        <v>331</v>
      </c>
      <c r="N76" s="47">
        <v>72</v>
      </c>
      <c r="O76" s="47">
        <v>824</v>
      </c>
      <c r="P76" s="47">
        <v>390</v>
      </c>
    </row>
    <row r="77" spans="1:16" ht="10" x14ac:dyDescent="0.2">
      <c r="A77" s="18" t="s">
        <v>78</v>
      </c>
      <c r="B77" s="38">
        <f t="shared" si="1"/>
        <v>4364</v>
      </c>
      <c r="C77" s="47">
        <v>405</v>
      </c>
      <c r="D77" s="47">
        <v>1017</v>
      </c>
      <c r="E77" s="47">
        <v>191</v>
      </c>
      <c r="F77" s="47">
        <v>365</v>
      </c>
      <c r="G77" s="47">
        <v>509</v>
      </c>
      <c r="H77" s="47">
        <v>172</v>
      </c>
      <c r="I77" s="47">
        <v>459</v>
      </c>
      <c r="J77" s="47">
        <v>199</v>
      </c>
      <c r="K77" s="47">
        <v>37</v>
      </c>
      <c r="L77" s="47">
        <v>383</v>
      </c>
      <c r="M77" s="47">
        <v>216</v>
      </c>
      <c r="N77" s="47">
        <v>58</v>
      </c>
      <c r="O77" s="47">
        <v>129</v>
      </c>
      <c r="P77" s="47">
        <v>224</v>
      </c>
    </row>
    <row r="78" spans="1:16" ht="10" x14ac:dyDescent="0.2">
      <c r="A78" s="18" t="s">
        <v>26</v>
      </c>
      <c r="B78" s="38">
        <f t="shared" si="1"/>
        <v>9211</v>
      </c>
      <c r="C78" s="47">
        <v>842</v>
      </c>
      <c r="D78" s="47">
        <v>2182</v>
      </c>
      <c r="E78" s="47">
        <v>343</v>
      </c>
      <c r="F78" s="47">
        <v>599</v>
      </c>
      <c r="G78" s="47">
        <v>1209</v>
      </c>
      <c r="H78" s="47">
        <v>430</v>
      </c>
      <c r="I78" s="47">
        <v>388</v>
      </c>
      <c r="J78" s="47">
        <v>367</v>
      </c>
      <c r="K78" s="47">
        <v>61</v>
      </c>
      <c r="L78" s="47">
        <v>1095</v>
      </c>
      <c r="M78" s="47">
        <v>551</v>
      </c>
      <c r="N78" s="47">
        <v>155</v>
      </c>
      <c r="O78" s="47">
        <v>454</v>
      </c>
      <c r="P78" s="47">
        <v>535</v>
      </c>
    </row>
    <row r="79" spans="1:16" ht="10" x14ac:dyDescent="0.2">
      <c r="A79" s="18" t="s">
        <v>27</v>
      </c>
      <c r="B79" s="38">
        <f t="shared" si="1"/>
        <v>3857</v>
      </c>
      <c r="C79" s="47">
        <v>661</v>
      </c>
      <c r="D79" s="47">
        <v>409</v>
      </c>
      <c r="E79" s="47">
        <v>625</v>
      </c>
      <c r="F79" s="47">
        <v>411</v>
      </c>
      <c r="G79" s="47">
        <v>735</v>
      </c>
      <c r="H79" s="47">
        <v>289</v>
      </c>
      <c r="I79" s="47">
        <v>153</v>
      </c>
      <c r="J79" s="47">
        <v>95</v>
      </c>
      <c r="K79" s="47">
        <v>18</v>
      </c>
      <c r="L79" s="47">
        <v>136</v>
      </c>
      <c r="M79" s="47">
        <v>107</v>
      </c>
      <c r="N79" s="47">
        <v>20</v>
      </c>
      <c r="O79" s="47">
        <v>112</v>
      </c>
      <c r="P79" s="47">
        <v>86</v>
      </c>
    </row>
    <row r="80" spans="1:16" ht="10" x14ac:dyDescent="0.2">
      <c r="A80" s="18" t="s">
        <v>79</v>
      </c>
      <c r="B80" s="38">
        <f t="shared" si="1"/>
        <v>4252</v>
      </c>
      <c r="C80" s="47">
        <v>713</v>
      </c>
      <c r="D80" s="47">
        <v>564</v>
      </c>
      <c r="E80" s="47">
        <v>573</v>
      </c>
      <c r="F80" s="47">
        <v>386</v>
      </c>
      <c r="G80" s="47">
        <v>857</v>
      </c>
      <c r="H80" s="47">
        <v>292</v>
      </c>
      <c r="I80" s="47">
        <v>151</v>
      </c>
      <c r="J80" s="47">
        <v>142</v>
      </c>
      <c r="K80" s="47">
        <v>25</v>
      </c>
      <c r="L80" s="47">
        <v>240</v>
      </c>
      <c r="M80" s="47">
        <v>139</v>
      </c>
      <c r="N80" s="47">
        <v>17</v>
      </c>
      <c r="O80" s="47">
        <v>73</v>
      </c>
      <c r="P80" s="47">
        <v>80</v>
      </c>
    </row>
    <row r="81" spans="1:16" ht="10" x14ac:dyDescent="0.2">
      <c r="A81" s="18" t="s">
        <v>80</v>
      </c>
      <c r="B81" s="38">
        <f t="shared" si="1"/>
        <v>4245</v>
      </c>
      <c r="C81" s="47">
        <v>584</v>
      </c>
      <c r="D81" s="47">
        <v>732</v>
      </c>
      <c r="E81" s="47">
        <v>349</v>
      </c>
      <c r="F81" s="47">
        <v>331</v>
      </c>
      <c r="G81" s="47">
        <v>614</v>
      </c>
      <c r="H81" s="47">
        <v>278</v>
      </c>
      <c r="I81" s="47">
        <v>200</v>
      </c>
      <c r="J81" s="47">
        <v>201</v>
      </c>
      <c r="K81" s="47">
        <v>38</v>
      </c>
      <c r="L81" s="47">
        <v>453</v>
      </c>
      <c r="M81" s="47">
        <v>253</v>
      </c>
      <c r="N81" s="47">
        <v>26</v>
      </c>
      <c r="O81" s="47">
        <v>85</v>
      </c>
      <c r="P81" s="47">
        <v>101</v>
      </c>
    </row>
    <row r="82" spans="1:16" ht="10" x14ac:dyDescent="0.2">
      <c r="A82" s="18" t="s">
        <v>81</v>
      </c>
      <c r="B82" s="38">
        <f t="shared" si="1"/>
        <v>4729</v>
      </c>
      <c r="C82" s="47">
        <v>654</v>
      </c>
      <c r="D82" s="47">
        <v>478</v>
      </c>
      <c r="E82" s="47">
        <v>575</v>
      </c>
      <c r="F82" s="47">
        <v>501</v>
      </c>
      <c r="G82" s="47">
        <v>1086</v>
      </c>
      <c r="H82" s="47">
        <v>344</v>
      </c>
      <c r="I82" s="47">
        <v>208</v>
      </c>
      <c r="J82" s="47">
        <v>165</v>
      </c>
      <c r="K82" s="47">
        <v>36</v>
      </c>
      <c r="L82" s="47">
        <v>266</v>
      </c>
      <c r="M82" s="47">
        <v>207</v>
      </c>
      <c r="N82" s="47">
        <v>12</v>
      </c>
      <c r="O82" s="47">
        <v>103</v>
      </c>
      <c r="P82" s="47">
        <v>94</v>
      </c>
    </row>
    <row r="83" spans="1:16" ht="10" x14ac:dyDescent="0.2">
      <c r="A83" s="18" t="s">
        <v>32</v>
      </c>
      <c r="B83" s="38">
        <f t="shared" si="1"/>
        <v>4161</v>
      </c>
      <c r="C83" s="47">
        <v>600</v>
      </c>
      <c r="D83" s="47">
        <v>768</v>
      </c>
      <c r="E83" s="47">
        <v>457</v>
      </c>
      <c r="F83" s="47">
        <v>419</v>
      </c>
      <c r="G83" s="47">
        <v>677</v>
      </c>
      <c r="H83" s="47">
        <v>245</v>
      </c>
      <c r="I83" s="47">
        <v>319</v>
      </c>
      <c r="J83" s="47">
        <v>135</v>
      </c>
      <c r="K83" s="47">
        <v>31</v>
      </c>
      <c r="L83" s="47">
        <v>204</v>
      </c>
      <c r="M83" s="47">
        <v>115</v>
      </c>
      <c r="N83" s="47">
        <v>16</v>
      </c>
      <c r="O83" s="47">
        <v>69</v>
      </c>
      <c r="P83" s="47">
        <v>106</v>
      </c>
    </row>
    <row r="84" spans="1:16" ht="10" x14ac:dyDescent="0.2">
      <c r="A84" s="18" t="s">
        <v>28</v>
      </c>
      <c r="B84" s="38">
        <f t="shared" si="1"/>
        <v>8297</v>
      </c>
      <c r="C84" s="47">
        <v>1149</v>
      </c>
      <c r="D84" s="47">
        <v>1159</v>
      </c>
      <c r="E84" s="47">
        <v>1022</v>
      </c>
      <c r="F84" s="47">
        <v>922</v>
      </c>
      <c r="G84" s="47">
        <v>1505</v>
      </c>
      <c r="H84" s="47">
        <v>668</v>
      </c>
      <c r="I84" s="47">
        <v>401</v>
      </c>
      <c r="J84" s="47">
        <v>290</v>
      </c>
      <c r="K84" s="47">
        <v>73</v>
      </c>
      <c r="L84" s="47">
        <v>375</v>
      </c>
      <c r="M84" s="47">
        <v>283</v>
      </c>
      <c r="N84" s="47">
        <v>44</v>
      </c>
      <c r="O84" s="47">
        <v>193</v>
      </c>
      <c r="P84" s="47">
        <v>213</v>
      </c>
    </row>
    <row r="85" spans="1:16" ht="10" x14ac:dyDescent="0.2">
      <c r="A85" s="18" t="s">
        <v>82</v>
      </c>
      <c r="B85" s="38">
        <f t="shared" si="1"/>
        <v>7033</v>
      </c>
      <c r="C85" s="47">
        <v>1125</v>
      </c>
      <c r="D85" s="47">
        <v>985</v>
      </c>
      <c r="E85" s="47">
        <v>898</v>
      </c>
      <c r="F85" s="47">
        <v>786</v>
      </c>
      <c r="G85" s="47">
        <v>1116</v>
      </c>
      <c r="H85" s="47">
        <v>533</v>
      </c>
      <c r="I85" s="47">
        <v>390</v>
      </c>
      <c r="J85" s="47">
        <v>255</v>
      </c>
      <c r="K85" s="47">
        <v>47</v>
      </c>
      <c r="L85" s="47">
        <v>326</v>
      </c>
      <c r="M85" s="47">
        <v>258</v>
      </c>
      <c r="N85" s="47">
        <v>29</v>
      </c>
      <c r="O85" s="47">
        <v>135</v>
      </c>
      <c r="P85" s="47">
        <v>150</v>
      </c>
    </row>
    <row r="86" spans="1:16" ht="10" x14ac:dyDescent="0.2">
      <c r="A86" s="18" t="s">
        <v>83</v>
      </c>
      <c r="B86" s="38">
        <f t="shared" si="1"/>
        <v>3788</v>
      </c>
      <c r="C86" s="47">
        <v>570</v>
      </c>
      <c r="D86" s="47">
        <v>480</v>
      </c>
      <c r="E86" s="47">
        <v>592</v>
      </c>
      <c r="F86" s="47">
        <v>426</v>
      </c>
      <c r="G86" s="47">
        <v>670</v>
      </c>
      <c r="H86" s="47">
        <v>327</v>
      </c>
      <c r="I86" s="47">
        <v>155</v>
      </c>
      <c r="J86" s="47">
        <v>113</v>
      </c>
      <c r="K86" s="47">
        <v>17</v>
      </c>
      <c r="L86" s="47">
        <v>114</v>
      </c>
      <c r="M86" s="47">
        <v>118</v>
      </c>
      <c r="N86" s="47">
        <v>17</v>
      </c>
      <c r="O86" s="47">
        <v>94</v>
      </c>
      <c r="P86" s="47">
        <v>95</v>
      </c>
    </row>
    <row r="87" spans="1:16" ht="10" x14ac:dyDescent="0.2">
      <c r="A87" s="18" t="s">
        <v>84</v>
      </c>
      <c r="B87" s="38">
        <f t="shared" si="1"/>
        <v>4051</v>
      </c>
      <c r="C87" s="47">
        <v>458</v>
      </c>
      <c r="D87" s="47">
        <v>736</v>
      </c>
      <c r="E87" s="47">
        <v>103</v>
      </c>
      <c r="F87" s="47">
        <v>228</v>
      </c>
      <c r="G87" s="47">
        <v>881</v>
      </c>
      <c r="H87" s="47">
        <v>168</v>
      </c>
      <c r="I87" s="47">
        <v>128</v>
      </c>
      <c r="J87" s="47">
        <v>103</v>
      </c>
      <c r="K87" s="47">
        <v>43</v>
      </c>
      <c r="L87" s="47">
        <v>502</v>
      </c>
      <c r="M87" s="47">
        <v>232</v>
      </c>
      <c r="N87" s="47">
        <v>54</v>
      </c>
      <c r="O87" s="47">
        <v>259</v>
      </c>
      <c r="P87" s="47">
        <v>156</v>
      </c>
    </row>
    <row r="88" spans="1:16" ht="10" x14ac:dyDescent="0.2">
      <c r="A88" s="18" t="s">
        <v>85</v>
      </c>
      <c r="B88" s="38">
        <f t="shared" ref="B88:B91" si="2">SUM(C88:P88)</f>
        <v>3690</v>
      </c>
      <c r="C88" s="47">
        <v>275</v>
      </c>
      <c r="D88" s="47">
        <v>419</v>
      </c>
      <c r="E88" s="47">
        <v>88</v>
      </c>
      <c r="F88" s="47">
        <v>196</v>
      </c>
      <c r="G88" s="47">
        <v>1061</v>
      </c>
      <c r="H88" s="47">
        <v>216</v>
      </c>
      <c r="I88" s="47">
        <v>48</v>
      </c>
      <c r="J88" s="47">
        <v>84</v>
      </c>
      <c r="K88" s="47">
        <v>22</v>
      </c>
      <c r="L88" s="47">
        <v>439</v>
      </c>
      <c r="M88" s="47">
        <v>223</v>
      </c>
      <c r="N88" s="47">
        <v>57</v>
      </c>
      <c r="O88" s="47">
        <v>389</v>
      </c>
      <c r="P88" s="47">
        <v>173</v>
      </c>
    </row>
    <row r="89" spans="1:16" ht="10" x14ac:dyDescent="0.2">
      <c r="A89" s="18" t="s">
        <v>86</v>
      </c>
      <c r="B89" s="38">
        <f t="shared" si="2"/>
        <v>9651</v>
      </c>
      <c r="C89" s="47">
        <v>1341</v>
      </c>
      <c r="D89" s="47">
        <v>1898</v>
      </c>
      <c r="E89" s="47">
        <v>564</v>
      </c>
      <c r="F89" s="47">
        <v>680</v>
      </c>
      <c r="G89" s="47">
        <v>1313</v>
      </c>
      <c r="H89" s="47">
        <v>461</v>
      </c>
      <c r="I89" s="47">
        <v>438</v>
      </c>
      <c r="J89" s="47">
        <v>402</v>
      </c>
      <c r="K89" s="47">
        <v>63</v>
      </c>
      <c r="L89" s="47">
        <v>1047</v>
      </c>
      <c r="M89" s="47">
        <v>544</v>
      </c>
      <c r="N89" s="47">
        <v>93</v>
      </c>
      <c r="O89" s="47">
        <v>276</v>
      </c>
      <c r="P89" s="47">
        <v>531</v>
      </c>
    </row>
    <row r="90" spans="1:16" ht="10" x14ac:dyDescent="0.2">
      <c r="A90" s="18" t="s">
        <v>87</v>
      </c>
      <c r="B90" s="38">
        <f t="shared" si="2"/>
        <v>4208</v>
      </c>
      <c r="C90" s="47">
        <v>590</v>
      </c>
      <c r="D90" s="47">
        <v>668</v>
      </c>
      <c r="E90" s="47">
        <v>319</v>
      </c>
      <c r="F90" s="47">
        <v>357</v>
      </c>
      <c r="G90" s="47">
        <v>628</v>
      </c>
      <c r="H90" s="47">
        <v>317</v>
      </c>
      <c r="I90" s="47">
        <v>155</v>
      </c>
      <c r="J90" s="47">
        <v>167</v>
      </c>
      <c r="K90" s="47">
        <v>44</v>
      </c>
      <c r="L90" s="47">
        <v>344</v>
      </c>
      <c r="M90" s="47">
        <v>233</v>
      </c>
      <c r="N90" s="47">
        <v>35</v>
      </c>
      <c r="O90" s="47">
        <v>225</v>
      </c>
      <c r="P90" s="47">
        <v>126</v>
      </c>
    </row>
    <row r="91" spans="1:16" thickBot="1" x14ac:dyDescent="0.25">
      <c r="A91" s="19" t="s">
        <v>88</v>
      </c>
      <c r="B91" s="48">
        <f t="shared" si="2"/>
        <v>4290</v>
      </c>
      <c r="C91" s="48">
        <v>430</v>
      </c>
      <c r="D91" s="48">
        <v>705</v>
      </c>
      <c r="E91" s="48">
        <v>174</v>
      </c>
      <c r="F91" s="48">
        <v>283</v>
      </c>
      <c r="G91" s="48">
        <v>927</v>
      </c>
      <c r="H91" s="48">
        <v>239</v>
      </c>
      <c r="I91" s="48">
        <v>101</v>
      </c>
      <c r="J91" s="48">
        <v>99</v>
      </c>
      <c r="K91" s="48">
        <v>41</v>
      </c>
      <c r="L91" s="48">
        <v>432</v>
      </c>
      <c r="M91" s="48">
        <v>259</v>
      </c>
      <c r="N91" s="48">
        <v>67</v>
      </c>
      <c r="O91" s="48">
        <v>387</v>
      </c>
      <c r="P91" s="48">
        <v>146</v>
      </c>
    </row>
    <row r="92" spans="1:16" ht="10" x14ac:dyDescent="0.2">
      <c r="A92" s="85"/>
      <c r="B92" s="86"/>
      <c r="C92" s="86"/>
      <c r="D92" s="86"/>
      <c r="E92" s="87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</row>
    <row r="93" spans="1:16" ht="10" x14ac:dyDescent="0.2">
      <c r="A93" s="20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</row>
    <row r="94" spans="1:16" ht="10" x14ac:dyDescent="0.2">
      <c r="A94" s="20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</row>
    <row r="95" spans="1:16" ht="10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0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0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0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0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0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0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0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0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0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0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0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0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0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0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0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0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0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0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0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0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0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0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0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0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0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0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0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0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0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0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0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0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0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0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0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0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0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0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0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0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0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0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0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0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0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0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0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0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0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0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0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0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0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0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0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0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0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0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0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0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0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0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0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0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0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0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0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0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0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0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0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0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0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0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0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0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0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0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0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0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0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0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0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0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0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0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0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0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0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0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0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0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0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0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0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0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0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0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0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0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0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0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0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0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0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0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0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0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0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0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0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0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0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0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0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0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0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0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0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0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0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0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0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0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0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0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0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0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0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0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0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0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0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0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0" x14ac:dyDescent="0.2">
      <c r="A230" s="2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0" x14ac:dyDescent="0.2">
      <c r="A231" s="2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0" x14ac:dyDescent="0.2">
      <c r="A232" s="2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0" x14ac:dyDescent="0.2">
      <c r="A233" s="2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0" x14ac:dyDescent="0.2">
      <c r="A234" s="2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0" x14ac:dyDescent="0.2">
      <c r="A235" s="2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0" x14ac:dyDescent="0.2">
      <c r="A236" s="2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0" x14ac:dyDescent="0.2">
      <c r="A237" s="2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0" x14ac:dyDescent="0.2">
      <c r="A238" s="2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0" x14ac:dyDescent="0.2">
      <c r="A239" s="2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0" x14ac:dyDescent="0.2">
      <c r="A240" s="2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0" x14ac:dyDescent="0.2">
      <c r="A241" s="2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0" x14ac:dyDescent="0.2">
      <c r="A242" s="2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0" x14ac:dyDescent="0.2">
      <c r="A243" s="2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0" x14ac:dyDescent="0.2">
      <c r="A244" s="2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0" x14ac:dyDescent="0.2">
      <c r="A245" s="2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0" x14ac:dyDescent="0.2">
      <c r="A246" s="2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0" x14ac:dyDescent="0.2">
      <c r="A247" s="2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0" x14ac:dyDescent="0.2">
      <c r="A248" s="2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0" x14ac:dyDescent="0.2">
      <c r="A249" s="2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0" x14ac:dyDescent="0.2">
      <c r="A250" s="2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0" x14ac:dyDescent="0.2">
      <c r="A251" s="2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0" x14ac:dyDescent="0.2">
      <c r="A252" s="2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0" x14ac:dyDescent="0.2">
      <c r="A253" s="2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0" x14ac:dyDescent="0.2">
      <c r="A254" s="2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0" x14ac:dyDescent="0.2">
      <c r="A255" s="2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0" x14ac:dyDescent="0.2">
      <c r="A256" s="2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0" x14ac:dyDescent="0.2">
      <c r="A257" s="2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0" x14ac:dyDescent="0.2">
      <c r="A258" s="2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0" x14ac:dyDescent="0.2">
      <c r="A259" s="2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0" x14ac:dyDescent="0.2">
      <c r="A260" s="2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0" x14ac:dyDescent="0.2">
      <c r="A261" s="2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0" x14ac:dyDescent="0.2">
      <c r="A262" s="2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0" x14ac:dyDescent="0.2">
      <c r="A263" s="2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0" x14ac:dyDescent="0.2">
      <c r="A264" s="2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0" x14ac:dyDescent="0.2">
      <c r="A265" s="2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0" x14ac:dyDescent="0.2">
      <c r="A266" s="2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0" x14ac:dyDescent="0.2">
      <c r="A267" s="2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0" x14ac:dyDescent="0.2">
      <c r="A268" s="2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0" x14ac:dyDescent="0.2">
      <c r="A269" s="2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0" x14ac:dyDescent="0.2">
      <c r="A270" s="2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0" x14ac:dyDescent="0.2">
      <c r="A271" s="2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0" x14ac:dyDescent="0.2">
      <c r="A272" s="2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0" x14ac:dyDescent="0.2">
      <c r="A273" s="2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0" x14ac:dyDescent="0.2">
      <c r="A274" s="2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0" x14ac:dyDescent="0.2">
      <c r="A275" s="2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0" x14ac:dyDescent="0.2">
      <c r="A276" s="2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0" x14ac:dyDescent="0.2">
      <c r="A277" s="2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0" x14ac:dyDescent="0.2">
      <c r="A278" s="2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0" x14ac:dyDescent="0.2">
      <c r="A279" s="2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0" x14ac:dyDescent="0.2">
      <c r="A280" s="2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0" x14ac:dyDescent="0.2">
      <c r="A281" s="2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0" x14ac:dyDescent="0.2">
      <c r="A282" s="2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0" x14ac:dyDescent="0.2">
      <c r="A283" s="2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0" x14ac:dyDescent="0.2">
      <c r="A284" s="2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0" x14ac:dyDescent="0.2">
      <c r="A285" s="2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0" x14ac:dyDescent="0.2">
      <c r="A286" s="2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0" x14ac:dyDescent="0.2">
      <c r="A287" s="2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0" x14ac:dyDescent="0.2">
      <c r="A288" s="2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0" x14ac:dyDescent="0.2">
      <c r="A289" s="2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0" x14ac:dyDescent="0.2">
      <c r="A290" s="2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0" x14ac:dyDescent="0.2">
      <c r="A291" s="2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0" x14ac:dyDescent="0.2">
      <c r="A292" s="2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0" x14ac:dyDescent="0.2">
      <c r="A293" s="2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0" x14ac:dyDescent="0.2">
      <c r="A294" s="2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0" x14ac:dyDescent="0.2">
      <c r="A295" s="2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0" x14ac:dyDescent="0.2">
      <c r="A296" s="2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0" x14ac:dyDescent="0.2">
      <c r="A297" s="2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0" x14ac:dyDescent="0.2">
      <c r="A298" s="2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0" x14ac:dyDescent="0.2">
      <c r="A299" s="2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0" x14ac:dyDescent="0.2">
      <c r="A300" s="2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0" x14ac:dyDescent="0.2">
      <c r="A301" s="2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0" x14ac:dyDescent="0.2">
      <c r="A302" s="2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0" x14ac:dyDescent="0.2">
      <c r="A303" s="2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0" x14ac:dyDescent="0.2">
      <c r="A304" s="2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0" x14ac:dyDescent="0.2">
      <c r="A305" s="2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0" x14ac:dyDescent="0.2">
      <c r="A306" s="2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0" x14ac:dyDescent="0.2">
      <c r="A307" s="2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0" x14ac:dyDescent="0.2">
      <c r="A308" s="2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0" x14ac:dyDescent="0.2">
      <c r="A309" s="2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0" x14ac:dyDescent="0.2">
      <c r="A310" s="2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0" x14ac:dyDescent="0.2">
      <c r="A311" s="2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0" x14ac:dyDescent="0.2">
      <c r="A312" s="2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0" x14ac:dyDescent="0.2">
      <c r="A313" s="2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0" x14ac:dyDescent="0.2">
      <c r="A314" s="2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0" x14ac:dyDescent="0.2">
      <c r="A315" s="2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0" x14ac:dyDescent="0.2">
      <c r="A316" s="2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0" x14ac:dyDescent="0.2">
      <c r="A317" s="2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0" x14ac:dyDescent="0.2">
      <c r="A318" s="2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0" x14ac:dyDescent="0.2">
      <c r="A319" s="2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0" x14ac:dyDescent="0.2">
      <c r="A320" s="2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0" x14ac:dyDescent="0.2">
      <c r="A321" s="2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0" x14ac:dyDescent="0.2">
      <c r="A322" s="2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0" x14ac:dyDescent="0.2">
      <c r="A323" s="6"/>
    </row>
    <row r="324" spans="1:16" ht="10" x14ac:dyDescent="0.2">
      <c r="A324" s="6"/>
    </row>
    <row r="325" spans="1:16" ht="10" x14ac:dyDescent="0.2">
      <c r="A325" s="6"/>
    </row>
    <row r="326" spans="1:16" ht="10" x14ac:dyDescent="0.2">
      <c r="A326" s="6"/>
    </row>
    <row r="327" spans="1:16" ht="10" x14ac:dyDescent="0.2">
      <c r="A327" s="6"/>
    </row>
    <row r="328" spans="1:16" ht="10" x14ac:dyDescent="0.2">
      <c r="A328" s="6"/>
    </row>
    <row r="329" spans="1:16" ht="10" x14ac:dyDescent="0.2">
      <c r="A329" s="6"/>
    </row>
    <row r="330" spans="1:16" ht="10" x14ac:dyDescent="0.2">
      <c r="A330" s="6"/>
    </row>
    <row r="331" spans="1:16" ht="10" x14ac:dyDescent="0.2">
      <c r="A331" s="6"/>
    </row>
    <row r="332" spans="1:16" ht="10" x14ac:dyDescent="0.2">
      <c r="A332" s="6"/>
    </row>
    <row r="333" spans="1:16" ht="10" x14ac:dyDescent="0.2">
      <c r="A333" s="6"/>
    </row>
    <row r="334" spans="1:16" ht="10" x14ac:dyDescent="0.2">
      <c r="A334" s="6"/>
    </row>
    <row r="335" spans="1:16" ht="10" x14ac:dyDescent="0.2">
      <c r="A335" s="6"/>
    </row>
    <row r="336" spans="1:16" ht="10" x14ac:dyDescent="0.2">
      <c r="A336" s="6"/>
    </row>
    <row r="337" spans="1:1" ht="10" x14ac:dyDescent="0.2">
      <c r="A337" s="6"/>
    </row>
    <row r="338" spans="1:1" ht="10" x14ac:dyDescent="0.2">
      <c r="A338" s="6"/>
    </row>
    <row r="339" spans="1:1" ht="10" x14ac:dyDescent="0.2">
      <c r="A339" s="6"/>
    </row>
    <row r="340" spans="1:1" ht="10" x14ac:dyDescent="0.2">
      <c r="A340" s="6"/>
    </row>
    <row r="341" spans="1:1" ht="10" x14ac:dyDescent="0.2">
      <c r="A341" s="6"/>
    </row>
    <row r="342" spans="1:1" ht="10" x14ac:dyDescent="0.2">
      <c r="A342" s="6"/>
    </row>
    <row r="343" spans="1:1" ht="10" x14ac:dyDescent="0.2">
      <c r="A343" s="6"/>
    </row>
    <row r="344" spans="1:1" ht="10" x14ac:dyDescent="0.2">
      <c r="A344" s="6"/>
    </row>
    <row r="345" spans="1:1" ht="10" x14ac:dyDescent="0.2">
      <c r="A345" s="6"/>
    </row>
    <row r="346" spans="1:1" ht="10" x14ac:dyDescent="0.2">
      <c r="A346" s="6"/>
    </row>
    <row r="347" spans="1:1" ht="10" x14ac:dyDescent="0.2">
      <c r="A347" s="6"/>
    </row>
    <row r="348" spans="1:1" ht="10" x14ac:dyDescent="0.2">
      <c r="A348" s="6"/>
    </row>
    <row r="349" spans="1:1" ht="10" x14ac:dyDescent="0.2">
      <c r="A349" s="6"/>
    </row>
    <row r="350" spans="1:1" ht="10" x14ac:dyDescent="0.2">
      <c r="A350" s="6"/>
    </row>
    <row r="351" spans="1:1" ht="10" x14ac:dyDescent="0.2">
      <c r="A351" s="6"/>
    </row>
    <row r="352" spans="1:1" ht="10" x14ac:dyDescent="0.2">
      <c r="A352" s="6"/>
    </row>
    <row r="353" spans="1:1" ht="10" x14ac:dyDescent="0.2">
      <c r="A353" s="6"/>
    </row>
    <row r="354" spans="1:1" ht="10" x14ac:dyDescent="0.2">
      <c r="A354" s="6"/>
    </row>
    <row r="355" spans="1:1" ht="10" x14ac:dyDescent="0.2">
      <c r="A355" s="6"/>
    </row>
    <row r="356" spans="1:1" ht="10" x14ac:dyDescent="0.2">
      <c r="A356" s="6"/>
    </row>
    <row r="357" spans="1:1" ht="10" x14ac:dyDescent="0.2">
      <c r="A357" s="6"/>
    </row>
    <row r="358" spans="1:1" ht="10" x14ac:dyDescent="0.2">
      <c r="A358" s="6"/>
    </row>
    <row r="359" spans="1:1" ht="10" x14ac:dyDescent="0.2">
      <c r="A359" s="6"/>
    </row>
    <row r="360" spans="1:1" ht="10" x14ac:dyDescent="0.2">
      <c r="A360" s="6"/>
    </row>
    <row r="361" spans="1:1" ht="10" x14ac:dyDescent="0.2">
      <c r="A361" s="6"/>
    </row>
    <row r="362" spans="1:1" ht="10" x14ac:dyDescent="0.2">
      <c r="A362" s="6"/>
    </row>
    <row r="363" spans="1:1" ht="10" x14ac:dyDescent="0.2">
      <c r="A363" s="6"/>
    </row>
    <row r="364" spans="1:1" ht="10" x14ac:dyDescent="0.2">
      <c r="A364" s="6"/>
    </row>
    <row r="365" spans="1:1" ht="10" x14ac:dyDescent="0.2">
      <c r="A365" s="6"/>
    </row>
    <row r="366" spans="1:1" ht="10" x14ac:dyDescent="0.2">
      <c r="A366" s="6"/>
    </row>
    <row r="367" spans="1:1" ht="10" x14ac:dyDescent="0.2">
      <c r="A367" s="6"/>
    </row>
    <row r="368" spans="1:1" ht="10" x14ac:dyDescent="0.2">
      <c r="A368" s="6"/>
    </row>
    <row r="369" spans="1:1" ht="10" x14ac:dyDescent="0.2">
      <c r="A369" s="6"/>
    </row>
    <row r="370" spans="1:1" ht="10" x14ac:dyDescent="0.2">
      <c r="A370" s="6"/>
    </row>
    <row r="371" spans="1:1" ht="10" x14ac:dyDescent="0.2">
      <c r="A371" s="6"/>
    </row>
    <row r="372" spans="1:1" ht="10" x14ac:dyDescent="0.2">
      <c r="A372" s="6"/>
    </row>
    <row r="373" spans="1:1" ht="10" x14ac:dyDescent="0.2">
      <c r="A373" s="6"/>
    </row>
    <row r="374" spans="1:1" ht="10" x14ac:dyDescent="0.2">
      <c r="A374" s="6"/>
    </row>
    <row r="375" spans="1:1" ht="10" x14ac:dyDescent="0.2">
      <c r="A375" s="6"/>
    </row>
    <row r="376" spans="1:1" ht="10" x14ac:dyDescent="0.2">
      <c r="A376" s="6"/>
    </row>
    <row r="377" spans="1:1" ht="10" x14ac:dyDescent="0.2">
      <c r="A377" s="6"/>
    </row>
    <row r="378" spans="1:1" ht="10" x14ac:dyDescent="0.2">
      <c r="A378" s="6"/>
    </row>
    <row r="379" spans="1:1" ht="10" x14ac:dyDescent="0.2">
      <c r="A379" s="6"/>
    </row>
    <row r="380" spans="1:1" ht="10" x14ac:dyDescent="0.2">
      <c r="A380" s="6"/>
    </row>
    <row r="381" spans="1:1" ht="10" x14ac:dyDescent="0.2">
      <c r="A381" s="6"/>
    </row>
    <row r="382" spans="1:1" ht="10" x14ac:dyDescent="0.2">
      <c r="A382" s="6"/>
    </row>
    <row r="383" spans="1:1" ht="10" x14ac:dyDescent="0.2">
      <c r="A383" s="6"/>
    </row>
    <row r="384" spans="1:1" ht="10" x14ac:dyDescent="0.2">
      <c r="A384" s="6"/>
    </row>
    <row r="385" spans="1:1" ht="10" x14ac:dyDescent="0.2">
      <c r="A385" s="6"/>
    </row>
    <row r="386" spans="1:1" ht="10" x14ac:dyDescent="0.2">
      <c r="A386" s="6"/>
    </row>
    <row r="387" spans="1:1" ht="10" x14ac:dyDescent="0.2">
      <c r="A387" s="6"/>
    </row>
    <row r="388" spans="1:1" ht="10" x14ac:dyDescent="0.2">
      <c r="A388" s="6"/>
    </row>
    <row r="389" spans="1:1" ht="10" x14ac:dyDescent="0.2">
      <c r="A389" s="6"/>
    </row>
    <row r="390" spans="1:1" ht="10" x14ac:dyDescent="0.2">
      <c r="A390" s="6"/>
    </row>
    <row r="391" spans="1:1" ht="10" x14ac:dyDescent="0.2">
      <c r="A391" s="6"/>
    </row>
    <row r="392" spans="1:1" ht="10" x14ac:dyDescent="0.2">
      <c r="A392" s="6"/>
    </row>
    <row r="393" spans="1:1" ht="10" x14ac:dyDescent="0.2">
      <c r="A393" s="6"/>
    </row>
    <row r="394" spans="1:1" ht="10" x14ac:dyDescent="0.2">
      <c r="A394" s="6"/>
    </row>
    <row r="395" spans="1:1" ht="10" x14ac:dyDescent="0.2">
      <c r="A395" s="6"/>
    </row>
    <row r="396" spans="1:1" ht="10" x14ac:dyDescent="0.2">
      <c r="A396" s="6"/>
    </row>
    <row r="397" spans="1:1" ht="10" x14ac:dyDescent="0.2">
      <c r="A397" s="6"/>
    </row>
    <row r="398" spans="1:1" ht="10" x14ac:dyDescent="0.2">
      <c r="A398" s="6"/>
    </row>
    <row r="399" spans="1:1" ht="10" x14ac:dyDescent="0.2">
      <c r="A399" s="6"/>
    </row>
    <row r="400" spans="1:1" ht="10" x14ac:dyDescent="0.2">
      <c r="A400" s="6"/>
    </row>
    <row r="401" spans="1:1" ht="10" x14ac:dyDescent="0.2">
      <c r="A401" s="6"/>
    </row>
    <row r="402" spans="1:1" ht="10" x14ac:dyDescent="0.2">
      <c r="A402" s="6"/>
    </row>
    <row r="403" spans="1:1" ht="10" x14ac:dyDescent="0.2">
      <c r="A403" s="6"/>
    </row>
    <row r="404" spans="1:1" ht="10" x14ac:dyDescent="0.2">
      <c r="A404" s="6"/>
    </row>
    <row r="405" spans="1:1" ht="10" x14ac:dyDescent="0.2">
      <c r="A405" s="6"/>
    </row>
    <row r="406" spans="1:1" ht="10" x14ac:dyDescent="0.2">
      <c r="A406" s="6"/>
    </row>
    <row r="407" spans="1:1" ht="10" x14ac:dyDescent="0.2">
      <c r="A407" s="6"/>
    </row>
    <row r="408" spans="1:1" ht="10" x14ac:dyDescent="0.2">
      <c r="A408" s="6"/>
    </row>
    <row r="409" spans="1:1" ht="10" x14ac:dyDescent="0.2">
      <c r="A409" s="6"/>
    </row>
    <row r="410" spans="1:1" ht="10" x14ac:dyDescent="0.2">
      <c r="A410" s="6"/>
    </row>
    <row r="411" spans="1:1" ht="10" x14ac:dyDescent="0.2">
      <c r="A411" s="6"/>
    </row>
    <row r="412" spans="1:1" ht="10" x14ac:dyDescent="0.2">
      <c r="A412" s="6"/>
    </row>
    <row r="413" spans="1:1" ht="10" x14ac:dyDescent="0.2">
      <c r="A413" s="6"/>
    </row>
    <row r="414" spans="1:1" ht="10" x14ac:dyDescent="0.2">
      <c r="A414" s="6"/>
    </row>
    <row r="415" spans="1:1" ht="10" x14ac:dyDescent="0.2">
      <c r="A415" s="6"/>
    </row>
    <row r="416" spans="1:1" ht="10" x14ac:dyDescent="0.2">
      <c r="A416" s="6"/>
    </row>
    <row r="417" spans="1:1" ht="10" x14ac:dyDescent="0.2">
      <c r="A417" s="6"/>
    </row>
    <row r="418" spans="1:1" ht="10" x14ac:dyDescent="0.2">
      <c r="A418" s="6"/>
    </row>
    <row r="419" spans="1:1" ht="10" x14ac:dyDescent="0.2">
      <c r="A419" s="6"/>
    </row>
    <row r="420" spans="1:1" ht="10" x14ac:dyDescent="0.2">
      <c r="A420" s="6"/>
    </row>
    <row r="421" spans="1:1" ht="10" x14ac:dyDescent="0.2">
      <c r="A421" s="6"/>
    </row>
    <row r="422" spans="1:1" ht="10" x14ac:dyDescent="0.2">
      <c r="A422" s="6"/>
    </row>
    <row r="423" spans="1:1" ht="10" x14ac:dyDescent="0.2">
      <c r="A423" s="6"/>
    </row>
    <row r="424" spans="1:1" ht="10" x14ac:dyDescent="0.2">
      <c r="A424" s="6"/>
    </row>
    <row r="425" spans="1:1" ht="10" x14ac:dyDescent="0.2">
      <c r="A425" s="6"/>
    </row>
    <row r="426" spans="1:1" ht="10" x14ac:dyDescent="0.2">
      <c r="A426" s="6"/>
    </row>
    <row r="427" spans="1:1" ht="10" x14ac:dyDescent="0.2">
      <c r="A427" s="6"/>
    </row>
    <row r="428" spans="1:1" ht="10" x14ac:dyDescent="0.2">
      <c r="A428" s="6"/>
    </row>
    <row r="429" spans="1:1" ht="10" x14ac:dyDescent="0.2">
      <c r="A429" s="6"/>
    </row>
    <row r="430" spans="1:1" ht="10" x14ac:dyDescent="0.2">
      <c r="A430" s="6"/>
    </row>
    <row r="431" spans="1:1" ht="10" x14ac:dyDescent="0.2">
      <c r="A431" s="6"/>
    </row>
    <row r="432" spans="1:1" ht="10" x14ac:dyDescent="0.2">
      <c r="A432" s="6"/>
    </row>
    <row r="433" spans="1:1" ht="10" x14ac:dyDescent="0.2">
      <c r="A433" s="6"/>
    </row>
    <row r="434" spans="1:1" ht="10" x14ac:dyDescent="0.2">
      <c r="A434" s="6"/>
    </row>
    <row r="435" spans="1:1" ht="10" x14ac:dyDescent="0.2">
      <c r="A435" s="6"/>
    </row>
    <row r="436" spans="1:1" ht="10" x14ac:dyDescent="0.2">
      <c r="A436" s="6"/>
    </row>
    <row r="437" spans="1:1" ht="10" x14ac:dyDescent="0.2">
      <c r="A437" s="6"/>
    </row>
    <row r="438" spans="1:1" ht="10" x14ac:dyDescent="0.2">
      <c r="A438" s="6"/>
    </row>
    <row r="439" spans="1:1" ht="10" x14ac:dyDescent="0.2">
      <c r="A439" s="6"/>
    </row>
    <row r="440" spans="1:1" ht="10" x14ac:dyDescent="0.2">
      <c r="A440" s="6"/>
    </row>
    <row r="441" spans="1:1" ht="10" x14ac:dyDescent="0.2">
      <c r="A441" s="6"/>
    </row>
    <row r="442" spans="1:1" ht="10" x14ac:dyDescent="0.2">
      <c r="A442" s="6"/>
    </row>
    <row r="443" spans="1:1" ht="10" x14ac:dyDescent="0.2">
      <c r="A443" s="6"/>
    </row>
    <row r="444" spans="1:1" ht="10" x14ac:dyDescent="0.2">
      <c r="A444" s="6"/>
    </row>
    <row r="445" spans="1:1" ht="10" x14ac:dyDescent="0.2">
      <c r="A445" s="6"/>
    </row>
    <row r="446" spans="1:1" ht="10" x14ac:dyDescent="0.2">
      <c r="A446" s="6"/>
    </row>
    <row r="447" spans="1:1" ht="10" x14ac:dyDescent="0.2">
      <c r="A447" s="6"/>
    </row>
    <row r="448" spans="1:1" ht="10" x14ac:dyDescent="0.2">
      <c r="A448" s="6"/>
    </row>
    <row r="449" spans="1:1" ht="10" x14ac:dyDescent="0.2">
      <c r="A449" s="6"/>
    </row>
    <row r="450" spans="1:1" ht="10" x14ac:dyDescent="0.2">
      <c r="A450" s="6"/>
    </row>
    <row r="451" spans="1:1" ht="10" x14ac:dyDescent="0.2">
      <c r="A451" s="6"/>
    </row>
    <row r="452" spans="1:1" ht="10" x14ac:dyDescent="0.2">
      <c r="A452" s="6"/>
    </row>
    <row r="453" spans="1:1" ht="10" x14ac:dyDescent="0.2">
      <c r="A453" s="6"/>
    </row>
    <row r="454" spans="1:1" ht="10" x14ac:dyDescent="0.2">
      <c r="A454" s="6"/>
    </row>
    <row r="455" spans="1:1" ht="10" x14ac:dyDescent="0.2">
      <c r="A455" s="6"/>
    </row>
    <row r="456" spans="1:1" ht="10" x14ac:dyDescent="0.2">
      <c r="A456" s="6"/>
    </row>
    <row r="457" spans="1:1" ht="10" x14ac:dyDescent="0.2">
      <c r="A457" s="6"/>
    </row>
    <row r="458" spans="1:1" ht="10" x14ac:dyDescent="0.2">
      <c r="A458" s="6"/>
    </row>
    <row r="459" spans="1:1" ht="10" x14ac:dyDescent="0.2">
      <c r="A459" s="6"/>
    </row>
    <row r="460" spans="1:1" ht="10" x14ac:dyDescent="0.2">
      <c r="A460" s="6"/>
    </row>
    <row r="461" spans="1:1" ht="10" x14ac:dyDescent="0.2">
      <c r="A461" s="6"/>
    </row>
    <row r="462" spans="1:1" ht="10" x14ac:dyDescent="0.2">
      <c r="A462" s="6"/>
    </row>
    <row r="463" spans="1:1" ht="10" x14ac:dyDescent="0.2">
      <c r="A463" s="6"/>
    </row>
    <row r="464" spans="1:1" ht="10" x14ac:dyDescent="0.2">
      <c r="A464" s="6"/>
    </row>
    <row r="465" spans="1:1" ht="10" x14ac:dyDescent="0.2">
      <c r="A465" s="6"/>
    </row>
    <row r="466" spans="1:1" ht="10" x14ac:dyDescent="0.2">
      <c r="A466" s="6"/>
    </row>
    <row r="467" spans="1:1" ht="10" x14ac:dyDescent="0.2">
      <c r="A467" s="6"/>
    </row>
    <row r="468" spans="1:1" ht="10" x14ac:dyDescent="0.2">
      <c r="A468" s="6"/>
    </row>
    <row r="469" spans="1:1" ht="10" x14ac:dyDescent="0.2">
      <c r="A469" s="6"/>
    </row>
    <row r="470" spans="1:1" ht="10" x14ac:dyDescent="0.2">
      <c r="A470" s="6"/>
    </row>
    <row r="471" spans="1:1" ht="10" x14ac:dyDescent="0.2">
      <c r="A471" s="6"/>
    </row>
    <row r="472" spans="1:1" ht="10" x14ac:dyDescent="0.2">
      <c r="A472" s="6"/>
    </row>
    <row r="473" spans="1:1" ht="10" x14ac:dyDescent="0.2">
      <c r="A473" s="6"/>
    </row>
    <row r="474" spans="1:1" ht="10" x14ac:dyDescent="0.2">
      <c r="A474" s="6"/>
    </row>
    <row r="475" spans="1:1" ht="10" x14ac:dyDescent="0.2">
      <c r="A475" s="6"/>
    </row>
    <row r="476" spans="1:1" ht="10" x14ac:dyDescent="0.2">
      <c r="A476" s="6"/>
    </row>
    <row r="477" spans="1:1" ht="10" x14ac:dyDescent="0.2">
      <c r="A477" s="6"/>
    </row>
    <row r="478" spans="1:1" ht="10" x14ac:dyDescent="0.2">
      <c r="A478" s="6"/>
    </row>
    <row r="479" spans="1:1" ht="10" x14ac:dyDescent="0.2">
      <c r="A479" s="6"/>
    </row>
    <row r="480" spans="1:1" ht="10" x14ac:dyDescent="0.2">
      <c r="A480" s="6"/>
    </row>
    <row r="481" spans="1:1" ht="10" x14ac:dyDescent="0.2">
      <c r="A481" s="6"/>
    </row>
    <row r="482" spans="1:1" ht="10" x14ac:dyDescent="0.2">
      <c r="A482" s="6"/>
    </row>
    <row r="483" spans="1:1" ht="10" x14ac:dyDescent="0.2">
      <c r="A483" s="6"/>
    </row>
    <row r="484" spans="1:1" ht="10" x14ac:dyDescent="0.2">
      <c r="A484" s="6"/>
    </row>
    <row r="485" spans="1:1" ht="10" x14ac:dyDescent="0.2">
      <c r="A485" s="6"/>
    </row>
    <row r="486" spans="1:1" ht="10" x14ac:dyDescent="0.2">
      <c r="A486" s="6"/>
    </row>
    <row r="487" spans="1:1" ht="10" x14ac:dyDescent="0.2">
      <c r="A487" s="6"/>
    </row>
    <row r="488" spans="1:1" ht="10" x14ac:dyDescent="0.2">
      <c r="A488" s="6"/>
    </row>
    <row r="489" spans="1:1" ht="10" x14ac:dyDescent="0.2">
      <c r="A489" s="6"/>
    </row>
    <row r="490" spans="1:1" ht="10" x14ac:dyDescent="0.2">
      <c r="A490" s="6"/>
    </row>
    <row r="491" spans="1:1" ht="10" x14ac:dyDescent="0.2">
      <c r="A491" s="6"/>
    </row>
    <row r="492" spans="1:1" ht="10" x14ac:dyDescent="0.2">
      <c r="A492" s="6"/>
    </row>
    <row r="493" spans="1:1" ht="10" x14ac:dyDescent="0.2">
      <c r="A493" s="6"/>
    </row>
    <row r="494" spans="1:1" ht="10" x14ac:dyDescent="0.2">
      <c r="A494" s="6"/>
    </row>
    <row r="495" spans="1:1" ht="10" x14ac:dyDescent="0.2">
      <c r="A495" s="6"/>
    </row>
    <row r="496" spans="1:1" ht="10" x14ac:dyDescent="0.2">
      <c r="A496" s="6"/>
    </row>
    <row r="497" spans="1:1" ht="10" x14ac:dyDescent="0.2">
      <c r="A497" s="6"/>
    </row>
    <row r="498" spans="1:1" ht="10" x14ac:dyDescent="0.2">
      <c r="A498" s="6"/>
    </row>
    <row r="499" spans="1:1" ht="10" x14ac:dyDescent="0.2">
      <c r="A499" s="6"/>
    </row>
    <row r="500" spans="1:1" ht="10" x14ac:dyDescent="0.2">
      <c r="A500" s="6"/>
    </row>
    <row r="501" spans="1:1" ht="10" x14ac:dyDescent="0.2">
      <c r="A501" s="6"/>
    </row>
    <row r="502" spans="1:1" ht="10" x14ac:dyDescent="0.2">
      <c r="A502" s="6"/>
    </row>
    <row r="503" spans="1:1" ht="10" x14ac:dyDescent="0.2">
      <c r="A503" s="6"/>
    </row>
    <row r="504" spans="1:1" ht="10" x14ac:dyDescent="0.2">
      <c r="A504" s="6"/>
    </row>
    <row r="505" spans="1:1" ht="10" x14ac:dyDescent="0.2">
      <c r="A505" s="6"/>
    </row>
    <row r="506" spans="1:1" ht="10" x14ac:dyDescent="0.2">
      <c r="A506" s="6"/>
    </row>
    <row r="507" spans="1:1" ht="10" x14ac:dyDescent="0.2">
      <c r="A507" s="6"/>
    </row>
    <row r="508" spans="1:1" ht="10" x14ac:dyDescent="0.2">
      <c r="A508" s="6"/>
    </row>
    <row r="509" spans="1:1" ht="10" x14ac:dyDescent="0.2">
      <c r="A509" s="6"/>
    </row>
    <row r="510" spans="1:1" ht="10" x14ac:dyDescent="0.2">
      <c r="A510" s="6"/>
    </row>
    <row r="511" spans="1:1" ht="10" x14ac:dyDescent="0.2">
      <c r="A511" s="6"/>
    </row>
    <row r="512" spans="1:1" ht="10" x14ac:dyDescent="0.2">
      <c r="A512" s="6"/>
    </row>
    <row r="513" spans="1:1" ht="10" x14ac:dyDescent="0.2">
      <c r="A513" s="6"/>
    </row>
    <row r="514" spans="1:1" ht="10" x14ac:dyDescent="0.2">
      <c r="A514" s="6"/>
    </row>
    <row r="515" spans="1:1" ht="10" x14ac:dyDescent="0.2">
      <c r="A515" s="6"/>
    </row>
    <row r="516" spans="1:1" ht="10" x14ac:dyDescent="0.2">
      <c r="A516" s="6"/>
    </row>
    <row r="517" spans="1:1" ht="10" x14ac:dyDescent="0.2">
      <c r="A517" s="6"/>
    </row>
    <row r="518" spans="1:1" ht="10" x14ac:dyDescent="0.2">
      <c r="A518" s="6"/>
    </row>
    <row r="519" spans="1:1" ht="10" x14ac:dyDescent="0.2">
      <c r="A519" s="6"/>
    </row>
    <row r="520" spans="1:1" ht="10" x14ac:dyDescent="0.2">
      <c r="A520" s="6"/>
    </row>
    <row r="521" spans="1:1" ht="10" x14ac:dyDescent="0.2">
      <c r="A521" s="6"/>
    </row>
    <row r="522" spans="1:1" ht="10" x14ac:dyDescent="0.2">
      <c r="A522" s="6"/>
    </row>
    <row r="523" spans="1:1" ht="10" x14ac:dyDescent="0.2">
      <c r="A523" s="6"/>
    </row>
    <row r="524" spans="1:1" ht="10" x14ac:dyDescent="0.2">
      <c r="A524" s="6"/>
    </row>
    <row r="525" spans="1:1" ht="10" x14ac:dyDescent="0.2">
      <c r="A525" s="6"/>
    </row>
    <row r="526" spans="1:1" ht="10" x14ac:dyDescent="0.2">
      <c r="A526" s="6"/>
    </row>
    <row r="527" spans="1:1" ht="10" x14ac:dyDescent="0.2">
      <c r="A527" s="6"/>
    </row>
    <row r="528" spans="1:1" ht="10" x14ac:dyDescent="0.2">
      <c r="A528" s="6"/>
    </row>
    <row r="529" spans="1:1" ht="10" x14ac:dyDescent="0.2">
      <c r="A529" s="6"/>
    </row>
    <row r="530" spans="1:1" ht="10" x14ac:dyDescent="0.2">
      <c r="A530" s="6"/>
    </row>
    <row r="531" spans="1:1" ht="10" x14ac:dyDescent="0.2">
      <c r="A531" s="6"/>
    </row>
    <row r="532" spans="1:1" ht="10" x14ac:dyDescent="0.2">
      <c r="A532" s="6"/>
    </row>
    <row r="533" spans="1:1" ht="10" x14ac:dyDescent="0.2">
      <c r="A533" s="6"/>
    </row>
    <row r="534" spans="1:1" ht="10" x14ac:dyDescent="0.2">
      <c r="A534" s="6"/>
    </row>
    <row r="535" spans="1:1" ht="10" x14ac:dyDescent="0.2">
      <c r="A535" s="6"/>
    </row>
    <row r="536" spans="1:1" ht="10" x14ac:dyDescent="0.2">
      <c r="A536" s="6"/>
    </row>
    <row r="537" spans="1:1" ht="10" x14ac:dyDescent="0.2">
      <c r="A537" s="6"/>
    </row>
    <row r="538" spans="1:1" ht="10" x14ac:dyDescent="0.2">
      <c r="A538" s="6"/>
    </row>
    <row r="539" spans="1:1" ht="10" x14ac:dyDescent="0.2">
      <c r="A539" s="6"/>
    </row>
    <row r="540" spans="1:1" ht="10" x14ac:dyDescent="0.2">
      <c r="A540" s="6"/>
    </row>
    <row r="541" spans="1:1" ht="10" x14ac:dyDescent="0.2">
      <c r="A541" s="6"/>
    </row>
    <row r="542" spans="1:1" ht="10" x14ac:dyDescent="0.2">
      <c r="A542" s="6"/>
    </row>
    <row r="543" spans="1:1" ht="10" x14ac:dyDescent="0.2">
      <c r="A543" s="6"/>
    </row>
    <row r="544" spans="1:1" ht="10" x14ac:dyDescent="0.2">
      <c r="A544" s="6"/>
    </row>
    <row r="545" spans="1:1" ht="10" x14ac:dyDescent="0.2">
      <c r="A545" s="6"/>
    </row>
    <row r="546" spans="1:1" ht="10" x14ac:dyDescent="0.2">
      <c r="A546" s="6"/>
    </row>
    <row r="547" spans="1:1" ht="10" x14ac:dyDescent="0.2">
      <c r="A547" s="6"/>
    </row>
    <row r="548" spans="1:1" ht="10" x14ac:dyDescent="0.2">
      <c r="A548" s="6"/>
    </row>
    <row r="549" spans="1:1" ht="10" x14ac:dyDescent="0.2">
      <c r="A549" s="6"/>
    </row>
    <row r="550" spans="1:1" ht="10" x14ac:dyDescent="0.2">
      <c r="A550" s="6"/>
    </row>
    <row r="551" spans="1:1" ht="10" x14ac:dyDescent="0.2">
      <c r="A551" s="6"/>
    </row>
    <row r="552" spans="1:1" ht="10" x14ac:dyDescent="0.2">
      <c r="A552" s="6"/>
    </row>
    <row r="553" spans="1:1" ht="10" x14ac:dyDescent="0.2">
      <c r="A553" s="6"/>
    </row>
    <row r="554" spans="1:1" ht="10" x14ac:dyDescent="0.2">
      <c r="A554" s="6"/>
    </row>
    <row r="555" spans="1:1" ht="10" x14ac:dyDescent="0.2">
      <c r="A555" s="6"/>
    </row>
    <row r="556" spans="1:1" ht="10" x14ac:dyDescent="0.2">
      <c r="A556" s="6"/>
    </row>
    <row r="557" spans="1:1" ht="10" x14ac:dyDescent="0.2">
      <c r="A557" s="6"/>
    </row>
    <row r="558" spans="1:1" ht="10" x14ac:dyDescent="0.2">
      <c r="A558" s="6"/>
    </row>
    <row r="559" spans="1:1" ht="10" x14ac:dyDescent="0.2">
      <c r="A559" s="6"/>
    </row>
    <row r="560" spans="1:1" ht="10" x14ac:dyDescent="0.2">
      <c r="A560" s="6"/>
    </row>
    <row r="561" spans="1:1" ht="10" x14ac:dyDescent="0.2">
      <c r="A561" s="6"/>
    </row>
    <row r="562" spans="1:1" ht="10" x14ac:dyDescent="0.2">
      <c r="A562" s="6"/>
    </row>
    <row r="563" spans="1:1" ht="10" x14ac:dyDescent="0.2">
      <c r="A563" s="6"/>
    </row>
    <row r="564" spans="1:1" ht="10" x14ac:dyDescent="0.2">
      <c r="A564" s="6"/>
    </row>
    <row r="565" spans="1:1" ht="10" x14ac:dyDescent="0.2">
      <c r="A565" s="6"/>
    </row>
    <row r="566" spans="1:1" ht="10" x14ac:dyDescent="0.2">
      <c r="A566" s="6"/>
    </row>
    <row r="567" spans="1:1" ht="10" x14ac:dyDescent="0.2">
      <c r="A567" s="6"/>
    </row>
    <row r="568" spans="1:1" ht="10" x14ac:dyDescent="0.2">
      <c r="A568" s="6"/>
    </row>
    <row r="569" spans="1:1" ht="10" x14ac:dyDescent="0.2">
      <c r="A569" s="6"/>
    </row>
    <row r="570" spans="1:1" ht="10" x14ac:dyDescent="0.2">
      <c r="A570" s="6"/>
    </row>
    <row r="571" spans="1:1" ht="10" x14ac:dyDescent="0.2">
      <c r="A571" s="6"/>
    </row>
    <row r="572" spans="1:1" ht="10" x14ac:dyDescent="0.2">
      <c r="A572" s="6"/>
    </row>
    <row r="573" spans="1:1" ht="10" x14ac:dyDescent="0.2">
      <c r="A573" s="6"/>
    </row>
    <row r="574" spans="1:1" ht="10" x14ac:dyDescent="0.2">
      <c r="A574" s="6"/>
    </row>
    <row r="575" spans="1:1" ht="10" x14ac:dyDescent="0.2">
      <c r="A575" s="6"/>
    </row>
    <row r="576" spans="1:1" ht="10" x14ac:dyDescent="0.2">
      <c r="A576" s="6"/>
    </row>
    <row r="577" spans="1:1" ht="10" x14ac:dyDescent="0.2">
      <c r="A577" s="6"/>
    </row>
    <row r="578" spans="1:1" ht="10" x14ac:dyDescent="0.2">
      <c r="A578" s="6"/>
    </row>
    <row r="579" spans="1:1" ht="10" x14ac:dyDescent="0.2">
      <c r="A579" s="6"/>
    </row>
    <row r="580" spans="1:1" ht="10" x14ac:dyDescent="0.2">
      <c r="A580" s="6"/>
    </row>
    <row r="581" spans="1:1" ht="10" x14ac:dyDescent="0.2">
      <c r="A581" s="6"/>
    </row>
    <row r="582" spans="1:1" ht="10" x14ac:dyDescent="0.2">
      <c r="A582" s="6"/>
    </row>
    <row r="583" spans="1:1" ht="10" x14ac:dyDescent="0.2">
      <c r="A583" s="6"/>
    </row>
    <row r="584" spans="1:1" ht="10" x14ac:dyDescent="0.2">
      <c r="A584" s="6"/>
    </row>
    <row r="585" spans="1:1" ht="10" x14ac:dyDescent="0.2">
      <c r="A585" s="6"/>
    </row>
    <row r="586" spans="1:1" ht="10" x14ac:dyDescent="0.2">
      <c r="A586" s="6"/>
    </row>
    <row r="587" spans="1:1" ht="10" x14ac:dyDescent="0.2">
      <c r="A587" s="6"/>
    </row>
    <row r="588" spans="1:1" ht="10" x14ac:dyDescent="0.2">
      <c r="A588" s="6"/>
    </row>
    <row r="589" spans="1:1" ht="10" x14ac:dyDescent="0.2">
      <c r="A589" s="6"/>
    </row>
    <row r="590" spans="1:1" ht="10" x14ac:dyDescent="0.2">
      <c r="A590" s="6"/>
    </row>
    <row r="591" spans="1:1" ht="10" x14ac:dyDescent="0.2">
      <c r="A591" s="6"/>
    </row>
    <row r="592" spans="1:1" ht="10" x14ac:dyDescent="0.2">
      <c r="A592" s="6"/>
    </row>
    <row r="593" spans="1:1" ht="10" x14ac:dyDescent="0.2">
      <c r="A593" s="6"/>
    </row>
    <row r="594" spans="1:1" ht="10" x14ac:dyDescent="0.2">
      <c r="A594" s="6"/>
    </row>
    <row r="595" spans="1:1" ht="10" x14ac:dyDescent="0.2">
      <c r="A595" s="6"/>
    </row>
    <row r="596" spans="1:1" ht="10" x14ac:dyDescent="0.2">
      <c r="A596" s="6"/>
    </row>
    <row r="597" spans="1:1" ht="10" x14ac:dyDescent="0.2">
      <c r="A597" s="6"/>
    </row>
    <row r="598" spans="1:1" ht="10" x14ac:dyDescent="0.2">
      <c r="A598" s="6"/>
    </row>
    <row r="599" spans="1:1" ht="10" x14ac:dyDescent="0.2">
      <c r="A599" s="6"/>
    </row>
    <row r="600" spans="1:1" ht="10" x14ac:dyDescent="0.2">
      <c r="A600" s="6"/>
    </row>
    <row r="601" spans="1:1" ht="10" x14ac:dyDescent="0.2">
      <c r="A601" s="6"/>
    </row>
    <row r="602" spans="1:1" ht="10" x14ac:dyDescent="0.2">
      <c r="A602" s="6"/>
    </row>
    <row r="603" spans="1:1" ht="10" x14ac:dyDescent="0.2">
      <c r="A603" s="6"/>
    </row>
    <row r="604" spans="1:1" ht="10" x14ac:dyDescent="0.2">
      <c r="A604" s="6"/>
    </row>
    <row r="605" spans="1:1" ht="10" x14ac:dyDescent="0.2">
      <c r="A605" s="6"/>
    </row>
    <row r="606" spans="1:1" ht="10" x14ac:dyDescent="0.2">
      <c r="A606" s="6"/>
    </row>
    <row r="607" spans="1:1" ht="10" x14ac:dyDescent="0.2">
      <c r="A607" s="6"/>
    </row>
    <row r="608" spans="1:1" ht="10" x14ac:dyDescent="0.2">
      <c r="A608" s="6"/>
    </row>
    <row r="609" spans="1:1" ht="10" x14ac:dyDescent="0.2">
      <c r="A609" s="6"/>
    </row>
    <row r="610" spans="1:1" ht="10" x14ac:dyDescent="0.2">
      <c r="A610" s="6"/>
    </row>
    <row r="611" spans="1:1" ht="10" x14ac:dyDescent="0.2">
      <c r="A611" s="6"/>
    </row>
    <row r="612" spans="1:1" ht="10" x14ac:dyDescent="0.2">
      <c r="A612" s="6"/>
    </row>
    <row r="613" spans="1:1" ht="10" x14ac:dyDescent="0.2">
      <c r="A613" s="6"/>
    </row>
    <row r="614" spans="1:1" ht="10" x14ac:dyDescent="0.2">
      <c r="A614" s="6"/>
    </row>
    <row r="615" spans="1:1" ht="10" x14ac:dyDescent="0.2">
      <c r="A615" s="6"/>
    </row>
    <row r="616" spans="1:1" ht="10" x14ac:dyDescent="0.2">
      <c r="A616" s="6"/>
    </row>
    <row r="617" spans="1:1" ht="10" x14ac:dyDescent="0.2">
      <c r="A617" s="6"/>
    </row>
    <row r="618" spans="1:1" ht="10" x14ac:dyDescent="0.2">
      <c r="A618" s="6"/>
    </row>
    <row r="619" spans="1:1" ht="10" x14ac:dyDescent="0.2">
      <c r="A619" s="6"/>
    </row>
    <row r="620" spans="1:1" ht="10" x14ac:dyDescent="0.2">
      <c r="A620" s="6"/>
    </row>
    <row r="621" spans="1:1" ht="10" x14ac:dyDescent="0.2">
      <c r="A621" s="6"/>
    </row>
    <row r="622" spans="1:1" ht="10" x14ac:dyDescent="0.2">
      <c r="A622" s="6"/>
    </row>
    <row r="623" spans="1:1" ht="10" x14ac:dyDescent="0.2">
      <c r="A623" s="6"/>
    </row>
    <row r="624" spans="1:1" ht="10" x14ac:dyDescent="0.2">
      <c r="A624" s="6"/>
    </row>
    <row r="625" spans="1:1" ht="10" x14ac:dyDescent="0.2">
      <c r="A625" s="6"/>
    </row>
    <row r="626" spans="1:1" ht="10" x14ac:dyDescent="0.2">
      <c r="A626" s="6"/>
    </row>
    <row r="627" spans="1:1" ht="10" x14ac:dyDescent="0.2">
      <c r="A627" s="6"/>
    </row>
    <row r="628" spans="1:1" ht="10" x14ac:dyDescent="0.2">
      <c r="A628" s="6"/>
    </row>
    <row r="629" spans="1:1" ht="10" x14ac:dyDescent="0.2">
      <c r="A629" s="6"/>
    </row>
    <row r="630" spans="1:1" ht="10" x14ac:dyDescent="0.2">
      <c r="A630" s="6"/>
    </row>
    <row r="631" spans="1:1" ht="10" x14ac:dyDescent="0.2">
      <c r="A631" s="6"/>
    </row>
    <row r="632" spans="1:1" ht="10" x14ac:dyDescent="0.2">
      <c r="A632" s="6"/>
    </row>
    <row r="633" spans="1:1" ht="10" x14ac:dyDescent="0.2">
      <c r="A633" s="6"/>
    </row>
    <row r="634" spans="1:1" ht="10" x14ac:dyDescent="0.2">
      <c r="A634" s="6"/>
    </row>
    <row r="635" spans="1:1" ht="10" x14ac:dyDescent="0.2">
      <c r="A635" s="6"/>
    </row>
    <row r="636" spans="1:1" ht="10" x14ac:dyDescent="0.2">
      <c r="A636" s="6"/>
    </row>
    <row r="637" spans="1:1" ht="10" x14ac:dyDescent="0.2">
      <c r="A637" s="6"/>
    </row>
    <row r="638" spans="1:1" ht="10" x14ac:dyDescent="0.2">
      <c r="A638" s="6"/>
    </row>
    <row r="639" spans="1:1" ht="10" x14ac:dyDescent="0.2">
      <c r="A639" s="6"/>
    </row>
    <row r="640" spans="1:1" ht="10" x14ac:dyDescent="0.2">
      <c r="A640" s="6"/>
    </row>
    <row r="641" spans="1:1" ht="10" x14ac:dyDescent="0.2">
      <c r="A641" s="6"/>
    </row>
    <row r="642" spans="1:1" ht="10" x14ac:dyDescent="0.2">
      <c r="A642" s="6"/>
    </row>
    <row r="643" spans="1:1" ht="10" x14ac:dyDescent="0.2">
      <c r="A643" s="6"/>
    </row>
    <row r="644" spans="1:1" ht="10" x14ac:dyDescent="0.2">
      <c r="A644" s="6"/>
    </row>
    <row r="645" spans="1:1" ht="10" x14ac:dyDescent="0.2">
      <c r="A645" s="6"/>
    </row>
    <row r="646" spans="1:1" ht="10" x14ac:dyDescent="0.2">
      <c r="A646" s="6"/>
    </row>
    <row r="647" spans="1:1" ht="10" x14ac:dyDescent="0.2">
      <c r="A647" s="6"/>
    </row>
    <row r="648" spans="1:1" ht="10" x14ac:dyDescent="0.2">
      <c r="A648" s="6"/>
    </row>
    <row r="649" spans="1:1" ht="10" x14ac:dyDescent="0.2">
      <c r="A649" s="6"/>
    </row>
    <row r="650" spans="1:1" ht="10" x14ac:dyDescent="0.2">
      <c r="A650" s="6"/>
    </row>
    <row r="651" spans="1:1" ht="10" x14ac:dyDescent="0.2">
      <c r="A651" s="6"/>
    </row>
    <row r="652" spans="1:1" ht="10" x14ac:dyDescent="0.2">
      <c r="A652" s="6"/>
    </row>
    <row r="653" spans="1:1" ht="10" x14ac:dyDescent="0.2">
      <c r="A653" s="6"/>
    </row>
    <row r="654" spans="1:1" ht="10" x14ac:dyDescent="0.2">
      <c r="A654" s="6"/>
    </row>
    <row r="655" spans="1:1" ht="10" x14ac:dyDescent="0.2">
      <c r="A655" s="6"/>
    </row>
    <row r="656" spans="1:1" ht="10" x14ac:dyDescent="0.2">
      <c r="A656" s="6"/>
    </row>
    <row r="657" spans="1:1" ht="10" x14ac:dyDescent="0.2">
      <c r="A657" s="6"/>
    </row>
    <row r="658" spans="1:1" ht="10" x14ac:dyDescent="0.2">
      <c r="A658" s="6"/>
    </row>
    <row r="659" spans="1:1" ht="10" x14ac:dyDescent="0.2">
      <c r="A659" s="6"/>
    </row>
    <row r="660" spans="1:1" ht="10" x14ac:dyDescent="0.2">
      <c r="A660" s="6"/>
    </row>
    <row r="661" spans="1:1" ht="10" x14ac:dyDescent="0.2">
      <c r="A661" s="6"/>
    </row>
    <row r="662" spans="1:1" ht="10" x14ac:dyDescent="0.2">
      <c r="A662" s="6"/>
    </row>
    <row r="663" spans="1:1" ht="10" x14ac:dyDescent="0.2">
      <c r="A663" s="6"/>
    </row>
    <row r="664" spans="1:1" ht="10" x14ac:dyDescent="0.2">
      <c r="A664" s="6"/>
    </row>
    <row r="665" spans="1:1" ht="10" x14ac:dyDescent="0.2">
      <c r="A665" s="6"/>
    </row>
    <row r="666" spans="1:1" ht="10" x14ac:dyDescent="0.2">
      <c r="A666" s="6"/>
    </row>
    <row r="667" spans="1:1" ht="10" x14ac:dyDescent="0.2">
      <c r="A667" s="6"/>
    </row>
    <row r="668" spans="1:1" ht="10" x14ac:dyDescent="0.2">
      <c r="A668" s="6"/>
    </row>
    <row r="669" spans="1:1" ht="10" x14ac:dyDescent="0.2">
      <c r="A669" s="6"/>
    </row>
    <row r="670" spans="1:1" ht="10" x14ac:dyDescent="0.2">
      <c r="A670" s="6"/>
    </row>
    <row r="671" spans="1:1" ht="10" x14ac:dyDescent="0.2">
      <c r="A671" s="6"/>
    </row>
    <row r="672" spans="1:1" ht="10" x14ac:dyDescent="0.2">
      <c r="A672" s="6"/>
    </row>
    <row r="673" spans="1:1" ht="10" x14ac:dyDescent="0.2">
      <c r="A673" s="6"/>
    </row>
    <row r="674" spans="1:1" ht="10" x14ac:dyDescent="0.2">
      <c r="A674" s="6"/>
    </row>
    <row r="675" spans="1:1" ht="10" x14ac:dyDescent="0.2">
      <c r="A675" s="6"/>
    </row>
    <row r="676" spans="1:1" ht="10" x14ac:dyDescent="0.2">
      <c r="A676" s="6"/>
    </row>
    <row r="677" spans="1:1" ht="10" x14ac:dyDescent="0.2">
      <c r="A677" s="6"/>
    </row>
    <row r="678" spans="1:1" ht="10" x14ac:dyDescent="0.2">
      <c r="A678" s="6"/>
    </row>
    <row r="679" spans="1:1" ht="10" x14ac:dyDescent="0.2">
      <c r="A679" s="6"/>
    </row>
    <row r="680" spans="1:1" ht="10" x14ac:dyDescent="0.2">
      <c r="A680" s="6"/>
    </row>
    <row r="681" spans="1:1" ht="10" x14ac:dyDescent="0.2">
      <c r="A681" s="6"/>
    </row>
    <row r="682" spans="1:1" ht="10" x14ac:dyDescent="0.2">
      <c r="A682" s="6"/>
    </row>
    <row r="683" spans="1:1" ht="10" x14ac:dyDescent="0.2">
      <c r="A683" s="6"/>
    </row>
    <row r="684" spans="1:1" ht="10" x14ac:dyDescent="0.2">
      <c r="A684" s="6"/>
    </row>
    <row r="685" spans="1:1" ht="10" x14ac:dyDescent="0.2">
      <c r="A685" s="6"/>
    </row>
    <row r="686" spans="1:1" ht="10" x14ac:dyDescent="0.2">
      <c r="A686" s="6"/>
    </row>
    <row r="687" spans="1:1" ht="10" x14ac:dyDescent="0.2">
      <c r="A687" s="6"/>
    </row>
    <row r="688" spans="1:1" ht="10" x14ac:dyDescent="0.2">
      <c r="A688" s="6"/>
    </row>
    <row r="689" spans="1:1" ht="10" x14ac:dyDescent="0.2">
      <c r="A689" s="6"/>
    </row>
    <row r="690" spans="1:1" ht="10" x14ac:dyDescent="0.2">
      <c r="A690" s="6"/>
    </row>
    <row r="691" spans="1:1" ht="10" x14ac:dyDescent="0.2">
      <c r="A691" s="6"/>
    </row>
    <row r="692" spans="1:1" ht="10" x14ac:dyDescent="0.2">
      <c r="A692" s="6"/>
    </row>
    <row r="693" spans="1:1" ht="10" x14ac:dyDescent="0.2">
      <c r="A693" s="6"/>
    </row>
    <row r="694" spans="1:1" ht="10" x14ac:dyDescent="0.2">
      <c r="A694" s="6"/>
    </row>
    <row r="695" spans="1:1" ht="10" x14ac:dyDescent="0.2">
      <c r="A695" s="6"/>
    </row>
    <row r="696" spans="1:1" ht="10" x14ac:dyDescent="0.2">
      <c r="A696" s="6"/>
    </row>
    <row r="697" spans="1:1" ht="10" x14ac:dyDescent="0.2">
      <c r="A697" s="6"/>
    </row>
    <row r="698" spans="1:1" ht="10" x14ac:dyDescent="0.2">
      <c r="A698" s="6"/>
    </row>
    <row r="699" spans="1:1" ht="10" x14ac:dyDescent="0.2">
      <c r="A699" s="6"/>
    </row>
    <row r="700" spans="1:1" ht="10" x14ac:dyDescent="0.2">
      <c r="A700" s="6"/>
    </row>
    <row r="701" spans="1:1" ht="10" x14ac:dyDescent="0.2">
      <c r="A701" s="6"/>
    </row>
    <row r="702" spans="1:1" ht="10" x14ac:dyDescent="0.2">
      <c r="A702" s="6"/>
    </row>
    <row r="703" spans="1:1" ht="10" x14ac:dyDescent="0.2">
      <c r="A703" s="6"/>
    </row>
    <row r="704" spans="1:1" ht="10" x14ac:dyDescent="0.2">
      <c r="A704" s="6"/>
    </row>
    <row r="705" spans="1:1" ht="10" x14ac:dyDescent="0.2">
      <c r="A705" s="6"/>
    </row>
    <row r="706" spans="1:1" ht="10" x14ac:dyDescent="0.2">
      <c r="A706" s="6"/>
    </row>
    <row r="707" spans="1:1" ht="10" x14ac:dyDescent="0.2">
      <c r="A707" s="6"/>
    </row>
    <row r="708" spans="1:1" ht="10" x14ac:dyDescent="0.2">
      <c r="A708" s="6"/>
    </row>
    <row r="709" spans="1:1" ht="10" x14ac:dyDescent="0.2">
      <c r="A709" s="6"/>
    </row>
    <row r="710" spans="1:1" ht="10" x14ac:dyDescent="0.2">
      <c r="A710" s="6"/>
    </row>
    <row r="711" spans="1:1" ht="10" x14ac:dyDescent="0.2">
      <c r="A711" s="6"/>
    </row>
    <row r="712" spans="1:1" ht="10" x14ac:dyDescent="0.2">
      <c r="A712" s="6"/>
    </row>
    <row r="713" spans="1:1" ht="10" x14ac:dyDescent="0.2">
      <c r="A713" s="6"/>
    </row>
    <row r="714" spans="1:1" ht="10" x14ac:dyDescent="0.2">
      <c r="A714" s="6"/>
    </row>
    <row r="715" spans="1:1" ht="10" x14ac:dyDescent="0.2">
      <c r="A715" s="6"/>
    </row>
    <row r="716" spans="1:1" ht="10" x14ac:dyDescent="0.2">
      <c r="A716" s="6"/>
    </row>
    <row r="717" spans="1:1" ht="10" x14ac:dyDescent="0.2">
      <c r="A717" s="6"/>
    </row>
    <row r="718" spans="1:1" ht="10" x14ac:dyDescent="0.2">
      <c r="A718" s="6"/>
    </row>
    <row r="719" spans="1:1" ht="10" x14ac:dyDescent="0.2">
      <c r="A719" s="6"/>
    </row>
    <row r="720" spans="1:1" ht="10" x14ac:dyDescent="0.2">
      <c r="A720" s="6"/>
    </row>
    <row r="721" spans="1:1" ht="10" x14ac:dyDescent="0.2">
      <c r="A721" s="6"/>
    </row>
    <row r="722" spans="1:1" ht="10" x14ac:dyDescent="0.2">
      <c r="A722" s="6"/>
    </row>
    <row r="723" spans="1:1" ht="10" x14ac:dyDescent="0.2">
      <c r="A723" s="6"/>
    </row>
    <row r="724" spans="1:1" ht="10" x14ac:dyDescent="0.2">
      <c r="A724" s="6"/>
    </row>
    <row r="725" spans="1:1" ht="10" x14ac:dyDescent="0.2">
      <c r="A725" s="6"/>
    </row>
    <row r="726" spans="1:1" ht="10" x14ac:dyDescent="0.2">
      <c r="A726" s="6"/>
    </row>
    <row r="727" spans="1:1" ht="10" x14ac:dyDescent="0.2">
      <c r="A727" s="6"/>
    </row>
    <row r="728" spans="1:1" ht="10" x14ac:dyDescent="0.2">
      <c r="A728" s="6"/>
    </row>
    <row r="729" spans="1:1" ht="10" x14ac:dyDescent="0.2">
      <c r="A729" s="6"/>
    </row>
    <row r="730" spans="1:1" ht="10" x14ac:dyDescent="0.2">
      <c r="A730" s="6"/>
    </row>
    <row r="731" spans="1:1" ht="10" x14ac:dyDescent="0.2">
      <c r="A731" s="6"/>
    </row>
    <row r="732" spans="1:1" ht="10" x14ac:dyDescent="0.2">
      <c r="A732" s="6"/>
    </row>
    <row r="733" spans="1:1" ht="10" x14ac:dyDescent="0.2">
      <c r="A733" s="6"/>
    </row>
    <row r="734" spans="1:1" ht="10" x14ac:dyDescent="0.2">
      <c r="A734" s="6"/>
    </row>
    <row r="735" spans="1:1" ht="10" x14ac:dyDescent="0.2">
      <c r="A735" s="6"/>
    </row>
    <row r="736" spans="1:1" ht="10" x14ac:dyDescent="0.2">
      <c r="A736" s="6"/>
    </row>
    <row r="737" spans="1:1" ht="10" x14ac:dyDescent="0.2">
      <c r="A737" s="6"/>
    </row>
    <row r="738" spans="1:1" ht="10" x14ac:dyDescent="0.2">
      <c r="A738" s="6"/>
    </row>
    <row r="739" spans="1:1" ht="10" x14ac:dyDescent="0.2">
      <c r="A739" s="6"/>
    </row>
    <row r="740" spans="1:1" ht="10" x14ac:dyDescent="0.2">
      <c r="A740" s="6"/>
    </row>
    <row r="741" spans="1:1" ht="10" x14ac:dyDescent="0.2">
      <c r="A741" s="6"/>
    </row>
    <row r="742" spans="1:1" ht="10" x14ac:dyDescent="0.2">
      <c r="A742" s="6"/>
    </row>
    <row r="743" spans="1:1" ht="10" x14ac:dyDescent="0.2">
      <c r="A743" s="6"/>
    </row>
    <row r="744" spans="1:1" ht="10" x14ac:dyDescent="0.2">
      <c r="A744" s="6"/>
    </row>
    <row r="745" spans="1:1" ht="10" x14ac:dyDescent="0.2">
      <c r="A745" s="6"/>
    </row>
    <row r="746" spans="1:1" ht="10" x14ac:dyDescent="0.2">
      <c r="A746" s="6"/>
    </row>
    <row r="747" spans="1:1" ht="10" x14ac:dyDescent="0.2">
      <c r="A747" s="6"/>
    </row>
    <row r="748" spans="1:1" ht="10" x14ac:dyDescent="0.2">
      <c r="A748" s="6"/>
    </row>
    <row r="749" spans="1:1" ht="10" x14ac:dyDescent="0.2">
      <c r="A749" s="6"/>
    </row>
    <row r="750" spans="1:1" ht="10" x14ac:dyDescent="0.2">
      <c r="A750" s="6"/>
    </row>
    <row r="751" spans="1:1" ht="10" x14ac:dyDescent="0.2">
      <c r="A751" s="6"/>
    </row>
    <row r="752" spans="1:1" ht="10" x14ac:dyDescent="0.2">
      <c r="A752" s="6"/>
    </row>
    <row r="753" spans="1:1" ht="10" x14ac:dyDescent="0.2">
      <c r="A753" s="6"/>
    </row>
    <row r="754" spans="1:1" ht="10" x14ac:dyDescent="0.2">
      <c r="A754" s="6"/>
    </row>
    <row r="755" spans="1:1" ht="10" x14ac:dyDescent="0.2">
      <c r="A755" s="6"/>
    </row>
    <row r="756" spans="1:1" ht="10" x14ac:dyDescent="0.2">
      <c r="A756" s="6"/>
    </row>
    <row r="757" spans="1:1" ht="10" x14ac:dyDescent="0.2">
      <c r="A757" s="6"/>
    </row>
    <row r="758" spans="1:1" ht="10" x14ac:dyDescent="0.2">
      <c r="A758" s="6"/>
    </row>
    <row r="759" spans="1:1" ht="10" x14ac:dyDescent="0.2">
      <c r="A759" s="6"/>
    </row>
    <row r="760" spans="1:1" ht="10" x14ac:dyDescent="0.2">
      <c r="A760" s="6"/>
    </row>
    <row r="761" spans="1:1" ht="10" x14ac:dyDescent="0.2">
      <c r="A761" s="6"/>
    </row>
    <row r="762" spans="1:1" ht="10" x14ac:dyDescent="0.2">
      <c r="A762" s="6"/>
    </row>
    <row r="763" spans="1:1" ht="10" x14ac:dyDescent="0.2">
      <c r="A763" s="6"/>
    </row>
    <row r="764" spans="1:1" ht="10" x14ac:dyDescent="0.2">
      <c r="A764" s="6"/>
    </row>
    <row r="765" spans="1:1" ht="10" x14ac:dyDescent="0.2">
      <c r="A765" s="6"/>
    </row>
    <row r="766" spans="1:1" ht="10" x14ac:dyDescent="0.2">
      <c r="A766" s="6"/>
    </row>
    <row r="767" spans="1:1" ht="10" x14ac:dyDescent="0.2">
      <c r="A767" s="6"/>
    </row>
    <row r="768" spans="1:1" ht="10" x14ac:dyDescent="0.2">
      <c r="A768" s="6"/>
    </row>
    <row r="769" spans="1:1" ht="10" x14ac:dyDescent="0.2">
      <c r="A769" s="6"/>
    </row>
    <row r="770" spans="1:1" ht="10" x14ac:dyDescent="0.2">
      <c r="A770" s="6"/>
    </row>
    <row r="771" spans="1:1" ht="10" x14ac:dyDescent="0.2">
      <c r="A771" s="6"/>
    </row>
    <row r="772" spans="1:1" ht="10" x14ac:dyDescent="0.2">
      <c r="A772" s="6"/>
    </row>
    <row r="773" spans="1:1" ht="10" x14ac:dyDescent="0.2">
      <c r="A773" s="6"/>
    </row>
    <row r="774" spans="1:1" ht="10" x14ac:dyDescent="0.2">
      <c r="A774" s="6"/>
    </row>
    <row r="775" spans="1:1" ht="10" x14ac:dyDescent="0.2">
      <c r="A775" s="6"/>
    </row>
    <row r="776" spans="1:1" ht="10" x14ac:dyDescent="0.2">
      <c r="A776" s="6"/>
    </row>
    <row r="777" spans="1:1" ht="10" x14ac:dyDescent="0.2">
      <c r="A777" s="6"/>
    </row>
    <row r="778" spans="1:1" ht="10" x14ac:dyDescent="0.2">
      <c r="A778" s="6"/>
    </row>
    <row r="779" spans="1:1" ht="10" x14ac:dyDescent="0.2">
      <c r="A779" s="6"/>
    </row>
    <row r="780" spans="1:1" ht="10" x14ac:dyDescent="0.2">
      <c r="A780" s="6"/>
    </row>
    <row r="781" spans="1:1" ht="10" x14ac:dyDescent="0.2">
      <c r="A781" s="6"/>
    </row>
    <row r="782" spans="1:1" ht="10" x14ac:dyDescent="0.2">
      <c r="A782" s="6"/>
    </row>
    <row r="783" spans="1:1" ht="10" x14ac:dyDescent="0.2">
      <c r="A783" s="6"/>
    </row>
    <row r="784" spans="1:1" ht="10" x14ac:dyDescent="0.2">
      <c r="A784" s="6"/>
    </row>
    <row r="785" spans="1:1" ht="10" x14ac:dyDescent="0.2">
      <c r="A785" s="6"/>
    </row>
    <row r="786" spans="1:1" ht="10" x14ac:dyDescent="0.2">
      <c r="A786" s="6"/>
    </row>
    <row r="787" spans="1:1" ht="10" x14ac:dyDescent="0.2">
      <c r="A787" s="6"/>
    </row>
    <row r="788" spans="1:1" ht="10" x14ac:dyDescent="0.2">
      <c r="A788" s="6"/>
    </row>
    <row r="789" spans="1:1" ht="10" x14ac:dyDescent="0.2">
      <c r="A789" s="6"/>
    </row>
    <row r="790" spans="1:1" ht="10" x14ac:dyDescent="0.2">
      <c r="A790" s="6"/>
    </row>
    <row r="791" spans="1:1" ht="10" x14ac:dyDescent="0.2">
      <c r="A791" s="6"/>
    </row>
    <row r="792" spans="1:1" ht="10" x14ac:dyDescent="0.2">
      <c r="A792" s="6"/>
    </row>
    <row r="793" spans="1:1" ht="10" x14ac:dyDescent="0.2">
      <c r="A793" s="6"/>
    </row>
    <row r="794" spans="1:1" ht="10" x14ac:dyDescent="0.2">
      <c r="A794" s="6"/>
    </row>
    <row r="795" spans="1:1" ht="10" x14ac:dyDescent="0.2">
      <c r="A795" s="6"/>
    </row>
    <row r="796" spans="1:1" ht="10" x14ac:dyDescent="0.2">
      <c r="A796" s="6"/>
    </row>
    <row r="797" spans="1:1" ht="10" x14ac:dyDescent="0.2">
      <c r="A797" s="6"/>
    </row>
    <row r="798" spans="1:1" ht="10" x14ac:dyDescent="0.2">
      <c r="A798" s="6"/>
    </row>
    <row r="799" spans="1:1" ht="10" x14ac:dyDescent="0.2">
      <c r="A799" s="6"/>
    </row>
    <row r="800" spans="1:1" ht="10" x14ac:dyDescent="0.2">
      <c r="A800" s="6"/>
    </row>
    <row r="801" spans="1:1" ht="10" x14ac:dyDescent="0.2">
      <c r="A801" s="6"/>
    </row>
    <row r="802" spans="1:1" ht="10" x14ac:dyDescent="0.2">
      <c r="A802" s="6"/>
    </row>
    <row r="803" spans="1:1" ht="10" x14ac:dyDescent="0.2">
      <c r="A803" s="6"/>
    </row>
    <row r="804" spans="1:1" ht="10" x14ac:dyDescent="0.2">
      <c r="A804" s="6"/>
    </row>
    <row r="805" spans="1:1" ht="10" x14ac:dyDescent="0.2">
      <c r="A805" s="6"/>
    </row>
    <row r="806" spans="1:1" ht="10" x14ac:dyDescent="0.2">
      <c r="A806" s="6"/>
    </row>
    <row r="807" spans="1:1" ht="10" x14ac:dyDescent="0.2">
      <c r="A807" s="6"/>
    </row>
    <row r="808" spans="1:1" ht="10" x14ac:dyDescent="0.2">
      <c r="A808" s="6"/>
    </row>
    <row r="809" spans="1:1" ht="10" x14ac:dyDescent="0.2">
      <c r="A809" s="6"/>
    </row>
    <row r="810" spans="1:1" ht="10" x14ac:dyDescent="0.2">
      <c r="A810" s="6"/>
    </row>
    <row r="811" spans="1:1" ht="10" x14ac:dyDescent="0.2">
      <c r="A811" s="6"/>
    </row>
    <row r="812" spans="1:1" ht="10" x14ac:dyDescent="0.2">
      <c r="A812" s="6"/>
    </row>
    <row r="813" spans="1:1" ht="10" x14ac:dyDescent="0.2">
      <c r="A813" s="6"/>
    </row>
    <row r="814" spans="1:1" ht="10" x14ac:dyDescent="0.2">
      <c r="A814" s="6"/>
    </row>
    <row r="815" spans="1:1" ht="10" x14ac:dyDescent="0.2">
      <c r="A815" s="6"/>
    </row>
    <row r="816" spans="1:1" ht="10" x14ac:dyDescent="0.2">
      <c r="A816" s="6"/>
    </row>
    <row r="817" spans="1:1" ht="10" x14ac:dyDescent="0.2">
      <c r="A817" s="6"/>
    </row>
    <row r="818" spans="1:1" ht="10" x14ac:dyDescent="0.2">
      <c r="A818" s="6"/>
    </row>
    <row r="819" spans="1:1" ht="10" x14ac:dyDescent="0.2">
      <c r="A819" s="6"/>
    </row>
    <row r="820" spans="1:1" ht="10" x14ac:dyDescent="0.2">
      <c r="A820" s="6"/>
    </row>
    <row r="821" spans="1:1" ht="10" x14ac:dyDescent="0.2">
      <c r="A821" s="6"/>
    </row>
    <row r="822" spans="1:1" ht="10" x14ac:dyDescent="0.2">
      <c r="A822" s="6"/>
    </row>
    <row r="823" spans="1:1" ht="10" x14ac:dyDescent="0.2">
      <c r="A823" s="6"/>
    </row>
    <row r="824" spans="1:1" ht="10" x14ac:dyDescent="0.2">
      <c r="A824" s="6"/>
    </row>
    <row r="825" spans="1:1" ht="10" x14ac:dyDescent="0.2">
      <c r="A825" s="6"/>
    </row>
    <row r="826" spans="1:1" ht="10" x14ac:dyDescent="0.2">
      <c r="A826" s="6"/>
    </row>
    <row r="827" spans="1:1" ht="10" x14ac:dyDescent="0.2">
      <c r="A827" s="6"/>
    </row>
    <row r="828" spans="1:1" ht="10" x14ac:dyDescent="0.2">
      <c r="A828" s="6"/>
    </row>
    <row r="829" spans="1:1" ht="10" x14ac:dyDescent="0.2">
      <c r="A829" s="6"/>
    </row>
    <row r="830" spans="1:1" ht="10" x14ac:dyDescent="0.2">
      <c r="A830" s="6"/>
    </row>
    <row r="831" spans="1:1" ht="10" x14ac:dyDescent="0.2">
      <c r="A831" s="6"/>
    </row>
    <row r="832" spans="1:1" ht="10" x14ac:dyDescent="0.2">
      <c r="A832" s="6"/>
    </row>
    <row r="833" spans="1:1" ht="10" x14ac:dyDescent="0.2">
      <c r="A833" s="6"/>
    </row>
    <row r="834" spans="1:1" ht="10" x14ac:dyDescent="0.2">
      <c r="A834" s="6"/>
    </row>
    <row r="835" spans="1:1" ht="10" x14ac:dyDescent="0.2">
      <c r="A835" s="6"/>
    </row>
    <row r="836" spans="1:1" ht="10" x14ac:dyDescent="0.2">
      <c r="A836" s="6"/>
    </row>
    <row r="837" spans="1:1" ht="10" x14ac:dyDescent="0.2">
      <c r="A837" s="6"/>
    </row>
    <row r="838" spans="1:1" ht="10" x14ac:dyDescent="0.2">
      <c r="A838" s="6"/>
    </row>
    <row r="839" spans="1:1" ht="10" x14ac:dyDescent="0.2">
      <c r="A839" s="6"/>
    </row>
    <row r="840" spans="1:1" ht="10" x14ac:dyDescent="0.2">
      <c r="A840" s="6"/>
    </row>
    <row r="841" spans="1:1" ht="10" x14ac:dyDescent="0.2">
      <c r="A841" s="6"/>
    </row>
    <row r="842" spans="1:1" ht="10" x14ac:dyDescent="0.2">
      <c r="A842" s="6"/>
    </row>
    <row r="843" spans="1:1" ht="10" x14ac:dyDescent="0.2">
      <c r="A843" s="6"/>
    </row>
    <row r="844" spans="1:1" ht="10" x14ac:dyDescent="0.2">
      <c r="A844" s="6"/>
    </row>
    <row r="845" spans="1:1" ht="10" x14ac:dyDescent="0.2">
      <c r="A845" s="6"/>
    </row>
    <row r="846" spans="1:1" ht="10" x14ac:dyDescent="0.2">
      <c r="A846" s="6"/>
    </row>
    <row r="847" spans="1:1" ht="10" x14ac:dyDescent="0.2">
      <c r="A847" s="6"/>
    </row>
    <row r="848" spans="1:1" ht="10" x14ac:dyDescent="0.2">
      <c r="A848" s="6"/>
    </row>
    <row r="849" spans="1:1" ht="10" x14ac:dyDescent="0.2">
      <c r="A849" s="6"/>
    </row>
    <row r="850" spans="1:1" ht="10" x14ac:dyDescent="0.2">
      <c r="A850" s="6"/>
    </row>
    <row r="851" spans="1:1" ht="10" x14ac:dyDescent="0.2">
      <c r="A851" s="6"/>
    </row>
    <row r="852" spans="1:1" ht="10" x14ac:dyDescent="0.2">
      <c r="A852" s="6"/>
    </row>
    <row r="853" spans="1:1" ht="10" x14ac:dyDescent="0.2">
      <c r="A853" s="6"/>
    </row>
    <row r="854" spans="1:1" ht="10" x14ac:dyDescent="0.2">
      <c r="A854" s="6"/>
    </row>
    <row r="855" spans="1:1" ht="10" x14ac:dyDescent="0.2">
      <c r="A855" s="6"/>
    </row>
    <row r="856" spans="1:1" ht="10" x14ac:dyDescent="0.2">
      <c r="A856" s="6"/>
    </row>
    <row r="857" spans="1:1" ht="10" x14ac:dyDescent="0.2">
      <c r="A857" s="6"/>
    </row>
    <row r="858" spans="1:1" ht="10" x14ac:dyDescent="0.2">
      <c r="A858" s="6"/>
    </row>
    <row r="859" spans="1:1" ht="10" x14ac:dyDescent="0.2">
      <c r="A859" s="6"/>
    </row>
    <row r="860" spans="1:1" ht="10" x14ac:dyDescent="0.2">
      <c r="A860" s="6"/>
    </row>
    <row r="861" spans="1:1" ht="10" x14ac:dyDescent="0.2">
      <c r="A861" s="6"/>
    </row>
    <row r="862" spans="1:1" ht="10" x14ac:dyDescent="0.2">
      <c r="A862" s="6"/>
    </row>
    <row r="863" spans="1:1" ht="10" x14ac:dyDescent="0.2">
      <c r="A863" s="6"/>
    </row>
    <row r="864" spans="1:1" ht="10" x14ac:dyDescent="0.2">
      <c r="A864" s="6"/>
    </row>
    <row r="865" spans="1:1" ht="10" x14ac:dyDescent="0.2">
      <c r="A865" s="6"/>
    </row>
    <row r="866" spans="1:1" ht="10" x14ac:dyDescent="0.2">
      <c r="A866" s="6"/>
    </row>
    <row r="867" spans="1:1" ht="10" x14ac:dyDescent="0.2">
      <c r="A867" s="6"/>
    </row>
    <row r="868" spans="1:1" ht="10" x14ac:dyDescent="0.2">
      <c r="A868" s="6"/>
    </row>
    <row r="869" spans="1:1" ht="10" x14ac:dyDescent="0.2">
      <c r="A869" s="6"/>
    </row>
    <row r="870" spans="1:1" ht="10" x14ac:dyDescent="0.2">
      <c r="A870" s="6"/>
    </row>
    <row r="871" spans="1:1" ht="10" x14ac:dyDescent="0.2">
      <c r="A871" s="6"/>
    </row>
    <row r="872" spans="1:1" ht="10" x14ac:dyDescent="0.2">
      <c r="A872" s="6"/>
    </row>
    <row r="873" spans="1:1" ht="10" x14ac:dyDescent="0.2">
      <c r="A873" s="6"/>
    </row>
    <row r="874" spans="1:1" ht="10" x14ac:dyDescent="0.2">
      <c r="A874" s="6"/>
    </row>
    <row r="875" spans="1:1" ht="10" x14ac:dyDescent="0.2">
      <c r="A875" s="6"/>
    </row>
    <row r="876" spans="1:1" ht="10" x14ac:dyDescent="0.2">
      <c r="A876" s="6"/>
    </row>
    <row r="877" spans="1:1" ht="10" x14ac:dyDescent="0.2">
      <c r="A877" s="6"/>
    </row>
    <row r="878" spans="1:1" ht="10" x14ac:dyDescent="0.2">
      <c r="A878" s="6"/>
    </row>
    <row r="879" spans="1:1" ht="10" x14ac:dyDescent="0.2">
      <c r="A879" s="6"/>
    </row>
    <row r="880" spans="1:1" ht="10" x14ac:dyDescent="0.2">
      <c r="A880" s="6"/>
    </row>
    <row r="881" spans="1:1" ht="10" x14ac:dyDescent="0.2">
      <c r="A881" s="6"/>
    </row>
    <row r="882" spans="1:1" ht="10" x14ac:dyDescent="0.2">
      <c r="A882" s="6"/>
    </row>
    <row r="883" spans="1:1" ht="10" x14ac:dyDescent="0.2">
      <c r="A883" s="6"/>
    </row>
    <row r="884" spans="1:1" ht="10" x14ac:dyDescent="0.2">
      <c r="A884" s="6"/>
    </row>
    <row r="885" spans="1:1" ht="10" x14ac:dyDescent="0.2">
      <c r="A885" s="6"/>
    </row>
    <row r="886" spans="1:1" ht="10" x14ac:dyDescent="0.2">
      <c r="A886" s="6"/>
    </row>
    <row r="887" spans="1:1" ht="10" x14ac:dyDescent="0.2">
      <c r="A887" s="6"/>
    </row>
    <row r="888" spans="1:1" ht="10" x14ac:dyDescent="0.2">
      <c r="A888" s="6"/>
    </row>
    <row r="889" spans="1:1" ht="10" x14ac:dyDescent="0.2">
      <c r="A889" s="6"/>
    </row>
    <row r="890" spans="1:1" ht="10" x14ac:dyDescent="0.2">
      <c r="A890" s="6"/>
    </row>
    <row r="891" spans="1:1" ht="10" x14ac:dyDescent="0.2">
      <c r="A891" s="6"/>
    </row>
    <row r="892" spans="1:1" ht="10" x14ac:dyDescent="0.2">
      <c r="A892" s="6"/>
    </row>
    <row r="893" spans="1:1" ht="10" x14ac:dyDescent="0.2">
      <c r="A893" s="6"/>
    </row>
    <row r="894" spans="1:1" ht="10" x14ac:dyDescent="0.2">
      <c r="A894" s="6"/>
    </row>
    <row r="895" spans="1:1" ht="10" x14ac:dyDescent="0.2">
      <c r="A895" s="6"/>
    </row>
    <row r="896" spans="1:1" ht="10" x14ac:dyDescent="0.2">
      <c r="A896" s="6"/>
    </row>
    <row r="897" spans="1:1" ht="10" x14ac:dyDescent="0.2">
      <c r="A897" s="6"/>
    </row>
    <row r="898" spans="1:1" ht="10" x14ac:dyDescent="0.2">
      <c r="A898" s="6"/>
    </row>
    <row r="899" spans="1:1" ht="10" x14ac:dyDescent="0.2">
      <c r="A899" s="6"/>
    </row>
    <row r="900" spans="1:1" ht="10" x14ac:dyDescent="0.2">
      <c r="A900" s="6"/>
    </row>
    <row r="901" spans="1:1" ht="10" x14ac:dyDescent="0.2">
      <c r="A901" s="6"/>
    </row>
    <row r="902" spans="1:1" ht="10" x14ac:dyDescent="0.2">
      <c r="A902" s="6"/>
    </row>
    <row r="903" spans="1:1" ht="10" x14ac:dyDescent="0.2">
      <c r="A903" s="6"/>
    </row>
    <row r="904" spans="1:1" ht="10" x14ac:dyDescent="0.2">
      <c r="A904" s="6"/>
    </row>
    <row r="905" spans="1:1" ht="10" x14ac:dyDescent="0.2">
      <c r="A905" s="6"/>
    </row>
    <row r="906" spans="1:1" ht="10" x14ac:dyDescent="0.2">
      <c r="A906" s="6"/>
    </row>
    <row r="907" spans="1:1" ht="10" x14ac:dyDescent="0.2">
      <c r="A907" s="6"/>
    </row>
    <row r="908" spans="1:1" ht="10" x14ac:dyDescent="0.2">
      <c r="A908" s="6"/>
    </row>
    <row r="909" spans="1:1" ht="10" x14ac:dyDescent="0.2">
      <c r="A909" s="6"/>
    </row>
    <row r="910" spans="1:1" ht="10" x14ac:dyDescent="0.2">
      <c r="A910" s="6"/>
    </row>
    <row r="911" spans="1:1" ht="10" x14ac:dyDescent="0.2">
      <c r="A911" s="6"/>
    </row>
    <row r="912" spans="1:1" ht="10" x14ac:dyDescent="0.2">
      <c r="A912" s="6"/>
    </row>
    <row r="913" spans="1:1" ht="10" x14ac:dyDescent="0.2">
      <c r="A913" s="6"/>
    </row>
    <row r="914" spans="1:1" ht="10" x14ac:dyDescent="0.2">
      <c r="A914" s="6"/>
    </row>
    <row r="915" spans="1:1" ht="10" x14ac:dyDescent="0.2">
      <c r="A915" s="6"/>
    </row>
    <row r="916" spans="1:1" ht="10" x14ac:dyDescent="0.2">
      <c r="A916" s="6"/>
    </row>
    <row r="917" spans="1:1" ht="10" x14ac:dyDescent="0.2">
      <c r="A917" s="6"/>
    </row>
    <row r="918" spans="1:1" ht="10" x14ac:dyDescent="0.2">
      <c r="A918" s="6"/>
    </row>
    <row r="919" spans="1:1" ht="10" x14ac:dyDescent="0.2">
      <c r="A919" s="6"/>
    </row>
    <row r="920" spans="1:1" ht="10" x14ac:dyDescent="0.2">
      <c r="A920" s="6"/>
    </row>
    <row r="921" spans="1:1" ht="10" x14ac:dyDescent="0.2">
      <c r="A921" s="6"/>
    </row>
    <row r="922" spans="1:1" ht="10" x14ac:dyDescent="0.2">
      <c r="A922" s="6"/>
    </row>
    <row r="923" spans="1:1" ht="10" x14ac:dyDescent="0.2">
      <c r="A923" s="6"/>
    </row>
    <row r="924" spans="1:1" ht="10" x14ac:dyDescent="0.2">
      <c r="A924" s="6"/>
    </row>
    <row r="925" spans="1:1" ht="10" x14ac:dyDescent="0.2">
      <c r="A925" s="6"/>
    </row>
    <row r="926" spans="1:1" ht="10" x14ac:dyDescent="0.2">
      <c r="A926" s="6"/>
    </row>
    <row r="927" spans="1:1" ht="10" x14ac:dyDescent="0.2">
      <c r="A927" s="6"/>
    </row>
    <row r="928" spans="1:1" ht="10" x14ac:dyDescent="0.2">
      <c r="A928" s="6"/>
    </row>
    <row r="929" spans="1:1" ht="10" x14ac:dyDescent="0.2">
      <c r="A929" s="6"/>
    </row>
    <row r="930" spans="1:1" ht="10" x14ac:dyDescent="0.2">
      <c r="A930" s="6"/>
    </row>
    <row r="931" spans="1:1" ht="10" x14ac:dyDescent="0.2">
      <c r="A931" s="6"/>
    </row>
    <row r="932" spans="1:1" ht="10" x14ac:dyDescent="0.2">
      <c r="A932" s="6"/>
    </row>
    <row r="933" spans="1:1" ht="10" x14ac:dyDescent="0.2">
      <c r="A933" s="6"/>
    </row>
    <row r="934" spans="1:1" ht="10" x14ac:dyDescent="0.2">
      <c r="A934" s="6"/>
    </row>
    <row r="935" spans="1:1" ht="10" x14ac:dyDescent="0.2">
      <c r="A935" s="6"/>
    </row>
    <row r="936" spans="1:1" ht="10" x14ac:dyDescent="0.2">
      <c r="A936" s="6"/>
    </row>
    <row r="937" spans="1:1" ht="10" x14ac:dyDescent="0.2">
      <c r="A937" s="6"/>
    </row>
    <row r="938" spans="1:1" ht="10" x14ac:dyDescent="0.2">
      <c r="A938" s="6"/>
    </row>
    <row r="939" spans="1:1" ht="10" x14ac:dyDescent="0.2">
      <c r="A939" s="6"/>
    </row>
    <row r="940" spans="1:1" ht="10" x14ac:dyDescent="0.2">
      <c r="A940" s="6"/>
    </row>
    <row r="941" spans="1:1" ht="10" x14ac:dyDescent="0.2">
      <c r="A941" s="6"/>
    </row>
    <row r="942" spans="1:1" ht="10" x14ac:dyDescent="0.2">
      <c r="A942" s="6"/>
    </row>
    <row r="943" spans="1:1" ht="10" x14ac:dyDescent="0.2">
      <c r="A943" s="6"/>
    </row>
    <row r="944" spans="1:1" ht="10" x14ac:dyDescent="0.2">
      <c r="A944" s="6"/>
    </row>
    <row r="945" spans="1:1" ht="10" x14ac:dyDescent="0.2">
      <c r="A945" s="6"/>
    </row>
    <row r="946" spans="1:1" ht="10" x14ac:dyDescent="0.2">
      <c r="A946" s="6"/>
    </row>
    <row r="947" spans="1:1" ht="10" x14ac:dyDescent="0.2">
      <c r="A947" s="6"/>
    </row>
    <row r="948" spans="1:1" ht="10" x14ac:dyDescent="0.2">
      <c r="A948" s="6"/>
    </row>
    <row r="949" spans="1:1" ht="10" x14ac:dyDescent="0.2">
      <c r="A949" s="6"/>
    </row>
    <row r="950" spans="1:1" ht="10" x14ac:dyDescent="0.2">
      <c r="A950" s="6"/>
    </row>
    <row r="951" spans="1:1" ht="10" x14ac:dyDescent="0.2">
      <c r="A951" s="6"/>
    </row>
    <row r="952" spans="1:1" ht="10" x14ac:dyDescent="0.2">
      <c r="A952" s="6"/>
    </row>
    <row r="953" spans="1:1" ht="10" x14ac:dyDescent="0.2">
      <c r="A953" s="6"/>
    </row>
    <row r="954" spans="1:1" ht="10" x14ac:dyDescent="0.2">
      <c r="A954" s="6"/>
    </row>
    <row r="955" spans="1:1" ht="10" x14ac:dyDescent="0.2">
      <c r="A955" s="6"/>
    </row>
    <row r="956" spans="1:1" ht="10" x14ac:dyDescent="0.2">
      <c r="A956" s="6"/>
    </row>
    <row r="957" spans="1:1" ht="10" x14ac:dyDescent="0.2">
      <c r="A957" s="6"/>
    </row>
    <row r="958" spans="1:1" ht="10" x14ac:dyDescent="0.2">
      <c r="A958" s="6"/>
    </row>
    <row r="959" spans="1:1" ht="10" x14ac:dyDescent="0.2">
      <c r="A959" s="6"/>
    </row>
    <row r="960" spans="1:1" ht="10" x14ac:dyDescent="0.2">
      <c r="A960" s="6"/>
    </row>
    <row r="961" spans="1:1" ht="10" x14ac:dyDescent="0.2">
      <c r="A961" s="6"/>
    </row>
    <row r="962" spans="1:1" ht="10" x14ac:dyDescent="0.2">
      <c r="A962" s="6"/>
    </row>
    <row r="963" spans="1:1" ht="10" x14ac:dyDescent="0.2">
      <c r="A963" s="6"/>
    </row>
    <row r="964" spans="1:1" ht="10" x14ac:dyDescent="0.2">
      <c r="A964" s="6"/>
    </row>
    <row r="965" spans="1:1" ht="10" x14ac:dyDescent="0.2">
      <c r="A965" s="6"/>
    </row>
    <row r="966" spans="1:1" ht="10" x14ac:dyDescent="0.2">
      <c r="A966" s="6"/>
    </row>
    <row r="967" spans="1:1" ht="10" x14ac:dyDescent="0.2">
      <c r="A967" s="6"/>
    </row>
    <row r="968" spans="1:1" ht="10" x14ac:dyDescent="0.2">
      <c r="A968" s="6"/>
    </row>
    <row r="969" spans="1:1" ht="10" x14ac:dyDescent="0.2">
      <c r="A969" s="6"/>
    </row>
    <row r="970" spans="1:1" ht="10" x14ac:dyDescent="0.2">
      <c r="A970" s="6"/>
    </row>
    <row r="971" spans="1:1" ht="10" x14ac:dyDescent="0.2">
      <c r="A971" s="6"/>
    </row>
    <row r="972" spans="1:1" ht="10" x14ac:dyDescent="0.2">
      <c r="A972" s="6"/>
    </row>
    <row r="973" spans="1:1" ht="10" x14ac:dyDescent="0.2">
      <c r="A973" s="6"/>
    </row>
    <row r="974" spans="1:1" ht="10" x14ac:dyDescent="0.2">
      <c r="A974" s="6"/>
    </row>
    <row r="975" spans="1:1" ht="10" x14ac:dyDescent="0.2">
      <c r="A975" s="6"/>
    </row>
    <row r="976" spans="1:1" ht="10" x14ac:dyDescent="0.2">
      <c r="A976" s="6"/>
    </row>
    <row r="977" spans="1:1" ht="10" x14ac:dyDescent="0.2">
      <c r="A977" s="6"/>
    </row>
    <row r="978" spans="1:1" ht="10" x14ac:dyDescent="0.2">
      <c r="A978" s="6"/>
    </row>
    <row r="979" spans="1:1" ht="10" x14ac:dyDescent="0.2">
      <c r="A979" s="6"/>
    </row>
    <row r="980" spans="1:1" ht="10" x14ac:dyDescent="0.2">
      <c r="A980" s="6"/>
    </row>
    <row r="981" spans="1:1" ht="10" x14ac:dyDescent="0.2">
      <c r="A981" s="6"/>
    </row>
    <row r="982" spans="1:1" ht="10" x14ac:dyDescent="0.2">
      <c r="A982" s="6"/>
    </row>
    <row r="983" spans="1:1" ht="10" x14ac:dyDescent="0.2">
      <c r="A983" s="6"/>
    </row>
    <row r="984" spans="1:1" ht="10" x14ac:dyDescent="0.2">
      <c r="A984" s="6"/>
    </row>
    <row r="985" spans="1:1" ht="10" x14ac:dyDescent="0.2">
      <c r="A985" s="6"/>
    </row>
    <row r="986" spans="1:1" ht="10" x14ac:dyDescent="0.2">
      <c r="A986" s="6"/>
    </row>
    <row r="987" spans="1:1" ht="10" x14ac:dyDescent="0.2">
      <c r="A987" s="6"/>
    </row>
    <row r="988" spans="1:1" ht="10" x14ac:dyDescent="0.2">
      <c r="A988" s="6"/>
    </row>
    <row r="989" spans="1:1" ht="10" x14ac:dyDescent="0.2">
      <c r="A989" s="6"/>
    </row>
    <row r="990" spans="1:1" ht="10" x14ac:dyDescent="0.2">
      <c r="A990" s="6"/>
    </row>
    <row r="991" spans="1:1" ht="10" x14ac:dyDescent="0.2">
      <c r="A991" s="6"/>
    </row>
    <row r="992" spans="1:1" ht="10" x14ac:dyDescent="0.2">
      <c r="A992" s="6"/>
    </row>
    <row r="993" spans="1:1" ht="10" x14ac:dyDescent="0.2">
      <c r="A993" s="6"/>
    </row>
    <row r="994" spans="1:1" ht="10" x14ac:dyDescent="0.2">
      <c r="A994" s="6"/>
    </row>
    <row r="995" spans="1:1" ht="10" x14ac:dyDescent="0.2">
      <c r="A995" s="6"/>
    </row>
    <row r="996" spans="1:1" ht="10" x14ac:dyDescent="0.2">
      <c r="A996" s="6"/>
    </row>
    <row r="997" spans="1:1" ht="10" x14ac:dyDescent="0.2">
      <c r="A997" s="6"/>
    </row>
    <row r="998" spans="1:1" ht="10" x14ac:dyDescent="0.2">
      <c r="A998" s="6"/>
    </row>
    <row r="999" spans="1:1" ht="10" x14ac:dyDescent="0.2">
      <c r="A999" s="6"/>
    </row>
    <row r="1000" spans="1:1" ht="10" x14ac:dyDescent="0.2">
      <c r="A1000" s="6"/>
    </row>
    <row r="1001" spans="1:1" ht="10" x14ac:dyDescent="0.2">
      <c r="A1001" s="6"/>
    </row>
    <row r="1002" spans="1:1" ht="10" x14ac:dyDescent="0.2">
      <c r="A1002" s="6"/>
    </row>
    <row r="1003" spans="1:1" ht="10" x14ac:dyDescent="0.2">
      <c r="A1003" s="6"/>
    </row>
    <row r="1004" spans="1:1" ht="10" x14ac:dyDescent="0.2">
      <c r="A1004" s="6"/>
    </row>
    <row r="1005" spans="1:1" ht="10" x14ac:dyDescent="0.2">
      <c r="A1005" s="6"/>
    </row>
    <row r="1006" spans="1:1" ht="10" x14ac:dyDescent="0.2">
      <c r="A1006" s="6"/>
    </row>
    <row r="1007" spans="1:1" ht="10" x14ac:dyDescent="0.2">
      <c r="A1007" s="6"/>
    </row>
    <row r="1008" spans="1:1" ht="10" x14ac:dyDescent="0.2">
      <c r="A1008" s="6"/>
    </row>
    <row r="1009" spans="1:1" ht="10" x14ac:dyDescent="0.2">
      <c r="A1009" s="6"/>
    </row>
    <row r="1010" spans="1:1" ht="10" x14ac:dyDescent="0.2">
      <c r="A1010" s="6"/>
    </row>
    <row r="1011" spans="1:1" ht="10" x14ac:dyDescent="0.2">
      <c r="A1011" s="6"/>
    </row>
    <row r="1012" spans="1:1" ht="10" x14ac:dyDescent="0.2">
      <c r="A1012" s="6"/>
    </row>
    <row r="1013" spans="1:1" ht="10" x14ac:dyDescent="0.2">
      <c r="A1013" s="6"/>
    </row>
    <row r="1014" spans="1:1" ht="10" x14ac:dyDescent="0.2">
      <c r="A1014" s="6"/>
    </row>
    <row r="1015" spans="1:1" ht="10" x14ac:dyDescent="0.2">
      <c r="A1015" s="6"/>
    </row>
    <row r="1016" spans="1:1" ht="10" x14ac:dyDescent="0.2">
      <c r="A1016" s="6"/>
    </row>
    <row r="1017" spans="1:1" ht="10" x14ac:dyDescent="0.2">
      <c r="A1017" s="6"/>
    </row>
    <row r="1018" spans="1:1" ht="10" x14ac:dyDescent="0.2">
      <c r="A1018" s="6"/>
    </row>
    <row r="1019" spans="1:1" ht="10" x14ac:dyDescent="0.2">
      <c r="A1019" s="6"/>
    </row>
    <row r="1020" spans="1:1" ht="10" x14ac:dyDescent="0.2">
      <c r="A1020" s="6"/>
    </row>
    <row r="1021" spans="1:1" ht="10" x14ac:dyDescent="0.2">
      <c r="A1021" s="6"/>
    </row>
    <row r="1022" spans="1:1" ht="10" x14ac:dyDescent="0.2">
      <c r="A1022" s="6"/>
    </row>
    <row r="1023" spans="1:1" ht="10" x14ac:dyDescent="0.2">
      <c r="A1023" s="6"/>
    </row>
    <row r="1024" spans="1:1" ht="10" x14ac:dyDescent="0.2">
      <c r="A1024" s="6"/>
    </row>
    <row r="1025" spans="1:1" ht="10" x14ac:dyDescent="0.2">
      <c r="A1025" s="6"/>
    </row>
    <row r="1026" spans="1:1" ht="10" x14ac:dyDescent="0.2">
      <c r="A1026" s="6"/>
    </row>
    <row r="1027" spans="1:1" ht="10" x14ac:dyDescent="0.2">
      <c r="A1027" s="6"/>
    </row>
    <row r="1028" spans="1:1" ht="10" x14ac:dyDescent="0.2">
      <c r="A1028" s="6"/>
    </row>
    <row r="1029" spans="1:1" ht="10" x14ac:dyDescent="0.2">
      <c r="A1029" s="6"/>
    </row>
    <row r="1030" spans="1:1" ht="10" x14ac:dyDescent="0.2">
      <c r="A1030" s="6"/>
    </row>
    <row r="1031" spans="1:1" ht="10" x14ac:dyDescent="0.2">
      <c r="A1031" s="6"/>
    </row>
    <row r="1032" spans="1:1" ht="10" x14ac:dyDescent="0.2">
      <c r="A1032" s="6"/>
    </row>
    <row r="1033" spans="1:1" ht="10" x14ac:dyDescent="0.2">
      <c r="A1033" s="6"/>
    </row>
    <row r="1034" spans="1:1" ht="10" x14ac:dyDescent="0.2">
      <c r="A1034" s="6"/>
    </row>
    <row r="1035" spans="1:1" ht="10" x14ac:dyDescent="0.2">
      <c r="A1035" s="6"/>
    </row>
    <row r="1036" spans="1:1" ht="10" x14ac:dyDescent="0.2">
      <c r="A1036" s="6"/>
    </row>
    <row r="1037" spans="1:1" ht="10" x14ac:dyDescent="0.2">
      <c r="A1037" s="6"/>
    </row>
    <row r="1038" spans="1:1" ht="10" x14ac:dyDescent="0.2">
      <c r="A1038" s="6"/>
    </row>
    <row r="1039" spans="1:1" ht="10" x14ac:dyDescent="0.2">
      <c r="A1039" s="6"/>
    </row>
    <row r="1040" spans="1:1" ht="10" x14ac:dyDescent="0.2">
      <c r="A1040" s="6"/>
    </row>
    <row r="1041" spans="1:1" ht="10" x14ac:dyDescent="0.2">
      <c r="A1041" s="6"/>
    </row>
    <row r="1042" spans="1:1" ht="10" x14ac:dyDescent="0.2">
      <c r="A1042" s="6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</sheetData>
  <sheetProtection sheet="1" objects="1" scenarios="1"/>
  <phoneticPr fontId="0" type="noConversion"/>
  <pageMargins left="0" right="0" top="0.31496062992125984" bottom="0.31496062992125984" header="0.51181102362204722" footer="0.51181102362204722"/>
  <pageSetup paperSize="9" scale="58" orientation="portrait" r:id="rId1"/>
  <headerFooter alignWithMargins="0">
    <oddFooter>&amp;L&amp;7Source: ONS, Crown Copyright, 2022&amp;R&amp;7Planning &amp; Growth Strategy,&amp;10
&amp;7Transport and Connectivity, Place, Prosperity &amp; Sustainability
www.birmingham.gov.uk/census
brenda.henry@birmingham.gov.uk
0121 303 4208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IK1697"/>
  <sheetViews>
    <sheetView tabSelected="1" workbookViewId="0">
      <pane xSplit="1" ySplit="5" topLeftCell="B6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ColWidth="9.36328125" defaultRowHeight="10.5" x14ac:dyDescent="0.25"/>
  <cols>
    <col min="1" max="1" width="22.90625" style="8" customWidth="1"/>
    <col min="2" max="2" width="11.36328125" style="1" customWidth="1"/>
    <col min="3" max="16" width="10.81640625" style="1" customWidth="1"/>
    <col min="17" max="17" width="0" style="1" hidden="1" customWidth="1"/>
    <col min="18" max="16384" width="9.36328125" style="1"/>
  </cols>
  <sheetData>
    <row r="1" spans="1:245" ht="14" x14ac:dyDescent="0.3">
      <c r="A1" s="62" t="str">
        <f>Introduction!A1</f>
        <v>2021 Census: Key Statistics for Birmingham and it's constituent areas</v>
      </c>
    </row>
    <row r="2" spans="1:245" ht="14" x14ac:dyDescent="0.3">
      <c r="A2" s="65" t="str">
        <f>Introduction!A2</f>
        <v>Notes and Definitions</v>
      </c>
    </row>
    <row r="3" spans="1:245" ht="13" x14ac:dyDescent="0.3">
      <c r="A3" s="15"/>
    </row>
    <row r="4" spans="1:245" ht="17" customHeight="1" x14ac:dyDescent="0.3">
      <c r="A4" s="53" t="s">
        <v>0</v>
      </c>
      <c r="B4" s="2"/>
      <c r="E4" s="2"/>
      <c r="F4" s="11"/>
      <c r="G4" s="12"/>
      <c r="H4" s="12"/>
      <c r="I4" s="12"/>
      <c r="J4" s="12"/>
      <c r="K4" s="13"/>
      <c r="L4" s="11"/>
      <c r="M4" s="12"/>
      <c r="N4" s="12"/>
      <c r="O4" s="12"/>
      <c r="P4" s="12"/>
    </row>
    <row r="5" spans="1:245" s="4" customFormat="1" ht="86.4" customHeight="1" x14ac:dyDescent="0.25">
      <c r="A5" s="55" t="s">
        <v>96</v>
      </c>
      <c r="B5" s="56" t="s">
        <v>97</v>
      </c>
      <c r="C5" s="57" t="s">
        <v>103</v>
      </c>
      <c r="D5" s="57" t="s">
        <v>104</v>
      </c>
      <c r="E5" s="55" t="s">
        <v>105</v>
      </c>
      <c r="F5" s="57" t="s">
        <v>120</v>
      </c>
      <c r="G5" s="57" t="s">
        <v>121</v>
      </c>
      <c r="H5" s="57" t="s">
        <v>122</v>
      </c>
      <c r="I5" s="57" t="s">
        <v>106</v>
      </c>
      <c r="J5" s="57" t="s">
        <v>123</v>
      </c>
      <c r="K5" s="57" t="s">
        <v>124</v>
      </c>
      <c r="L5" s="57" t="s">
        <v>125</v>
      </c>
      <c r="M5" s="57" t="s">
        <v>126</v>
      </c>
      <c r="N5" s="57" t="s">
        <v>127</v>
      </c>
      <c r="O5" s="57" t="s">
        <v>102</v>
      </c>
      <c r="P5" s="57" t="s">
        <v>128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</row>
    <row r="6" spans="1:245" ht="12.65" customHeight="1" x14ac:dyDescent="0.2">
      <c r="A6" s="52" t="s">
        <v>1</v>
      </c>
      <c r="B6" s="41">
        <f>number!B6</f>
        <v>24783199</v>
      </c>
      <c r="C6" s="54">
        <f>number!C6/percent!$Q6*100</f>
        <v>12.903277740698446</v>
      </c>
      <c r="D6" s="54">
        <f>number!D6/percent!$Q6*100</f>
        <v>17.285674056847945</v>
      </c>
      <c r="E6" s="54">
        <f>number!E6/percent!$Q6*100</f>
        <v>9.2130479200848931</v>
      </c>
      <c r="F6" s="54">
        <f>number!F6/percent!$Q6*100</f>
        <v>10.431336971470067</v>
      </c>
      <c r="G6" s="54">
        <f>number!G6/percent!$Q6*100</f>
        <v>14.265394067973228</v>
      </c>
      <c r="H6" s="54">
        <f>number!H6/percent!$Q6*100</f>
        <v>5.6322470718973765</v>
      </c>
      <c r="I6" s="54">
        <f>number!I6/percent!$Q6*100</f>
        <v>6.3109447654437183</v>
      </c>
      <c r="J6" s="54">
        <f>number!J6/percent!$Q6*100</f>
        <v>4.5229875287689865</v>
      </c>
      <c r="K6" s="54">
        <f>number!K6/percent!$Q6*100</f>
        <v>0.72481361264137045</v>
      </c>
      <c r="L6" s="54">
        <f>number!L6/percent!$Q6*100</f>
        <v>6.937562822297477</v>
      </c>
      <c r="M6" s="54">
        <f>number!M6/percent!$Q6*100</f>
        <v>4.1858478399015393</v>
      </c>
      <c r="N6" s="54">
        <f>number!N6/percent!$Q6*100</f>
        <v>0.77421401490582387</v>
      </c>
      <c r="O6" s="54">
        <f>number!O6/percent!$Q6*100</f>
        <v>2.6486411217534913</v>
      </c>
      <c r="P6" s="54">
        <f>number!P6/percent!$Q6*100</f>
        <v>4.164010465315636</v>
      </c>
      <c r="Q6" s="9">
        <f>SUM(number!C6:P6)</f>
        <v>24783199</v>
      </c>
    </row>
    <row r="7" spans="1:245" ht="10" x14ac:dyDescent="0.2">
      <c r="A7" s="21" t="s">
        <v>2</v>
      </c>
      <c r="B7" s="41">
        <f>number!B7</f>
        <v>24783199</v>
      </c>
      <c r="C7" s="54">
        <f>number!C7/percent!$Q7*100</f>
        <v>12.808405806327899</v>
      </c>
      <c r="D7" s="54">
        <f>number!D7/percent!$Q7*100</f>
        <v>17.282920023420292</v>
      </c>
      <c r="E7" s="54">
        <f>number!E7/percent!$Q7*100</f>
        <v>9.1537383844725611</v>
      </c>
      <c r="F7" s="54">
        <f>number!F7/percent!$Q7*100</f>
        <v>10.41219084108157</v>
      </c>
      <c r="G7" s="54">
        <f>number!G7/percent!$Q7*100</f>
        <v>14.402584117501533</v>
      </c>
      <c r="H7" s="54">
        <f>number!H7/percent!$Q7*100</f>
        <v>5.6075148384418805</v>
      </c>
      <c r="I7" s="54">
        <f>number!I7/percent!$Q7*100</f>
        <v>6.3447497163135509</v>
      </c>
      <c r="J7" s="54">
        <f>number!J7/percent!$Q7*100</f>
        <v>4.4930753368971255</v>
      </c>
      <c r="K7" s="54">
        <f>number!K7/percent!$Q7*100</f>
        <v>0.72118270943364859</v>
      </c>
      <c r="L7" s="54">
        <f>number!L7/percent!$Q7*100</f>
        <v>6.899940544679688</v>
      </c>
      <c r="M7" s="54">
        <f>number!M7/percent!$Q7*100</f>
        <v>4.172305051278614</v>
      </c>
      <c r="N7" s="54">
        <f>number!N7/percent!$Q7*100</f>
        <v>0.78499029232099593</v>
      </c>
      <c r="O7" s="54">
        <f>number!O7/percent!$Q7*100</f>
        <v>2.6896129328079783</v>
      </c>
      <c r="P7" s="54">
        <f>number!P7/percent!$Q7*100</f>
        <v>4.2267894050226653</v>
      </c>
      <c r="Q7" s="9">
        <f>SUM(number!C7:P7)</f>
        <v>23436086</v>
      </c>
    </row>
    <row r="8" spans="1:245" ht="10" x14ac:dyDescent="0.2">
      <c r="A8" s="23" t="s">
        <v>3</v>
      </c>
      <c r="B8" s="41">
        <f>number!B8</f>
        <v>2429493</v>
      </c>
      <c r="C8" s="54">
        <f>number!C8/percent!$Q8*100</f>
        <v>13.093596071279071</v>
      </c>
      <c r="D8" s="54">
        <f>number!D8/percent!$Q8*100</f>
        <v>16.781237896137178</v>
      </c>
      <c r="E8" s="54">
        <f>number!E8/percent!$Q8*100</f>
        <v>9.5170473839603567</v>
      </c>
      <c r="F8" s="54">
        <f>number!F8/percent!$Q8*100</f>
        <v>10.228800823875599</v>
      </c>
      <c r="G8" s="54">
        <f>number!G8/percent!$Q8*100</f>
        <v>14.210948539468934</v>
      </c>
      <c r="H8" s="54">
        <f>number!H8/percent!$Q8*100</f>
        <v>6.0774408487696814</v>
      </c>
      <c r="I8" s="54">
        <f>number!I8/percent!$Q8*100</f>
        <v>5.670195386444826</v>
      </c>
      <c r="J8" s="54">
        <f>number!J8/percent!$Q8*100</f>
        <v>4.7650271064785947</v>
      </c>
      <c r="K8" s="54">
        <f>number!K8/percent!$Q8*100</f>
        <v>0.77781660618079573</v>
      </c>
      <c r="L8" s="54">
        <f>number!L8/percent!$Q8*100</f>
        <v>7.410558499242434</v>
      </c>
      <c r="M8" s="54">
        <f>number!M8/percent!$Q8*100</f>
        <v>4.411043785678741</v>
      </c>
      <c r="N8" s="54">
        <f>number!N8/percent!$Q8*100</f>
        <v>0.724842590614585</v>
      </c>
      <c r="O8" s="54">
        <f>number!O8/percent!$Q8*100</f>
        <v>2.9928878165115109</v>
      </c>
      <c r="P8" s="54">
        <f>number!P8/percent!$Q8*100</f>
        <v>3.338556645357694</v>
      </c>
      <c r="Q8" s="9">
        <f>SUM(number!C8:P8)</f>
        <v>2429493</v>
      </c>
    </row>
    <row r="9" spans="1:245" ht="10" x14ac:dyDescent="0.2">
      <c r="A9" s="23" t="s">
        <v>4</v>
      </c>
      <c r="B9" s="41">
        <f>number!B9</f>
        <v>1131764</v>
      </c>
      <c r="C9" s="54">
        <f>number!C9/percent!$Q9*100</f>
        <v>12.137424410036015</v>
      </c>
      <c r="D9" s="54">
        <f>number!D9/percent!$Q9*100</f>
        <v>18.275629901640272</v>
      </c>
      <c r="E9" s="54">
        <f>number!E9/percent!$Q9*100</f>
        <v>7.2172290336147817</v>
      </c>
      <c r="F9" s="54">
        <f>number!F9/percent!$Q9*100</f>
        <v>8.1276661918915956</v>
      </c>
      <c r="G9" s="54">
        <f>number!G9/percent!$Q9*100</f>
        <v>14.985633047172378</v>
      </c>
      <c r="H9" s="54">
        <f>number!H9/percent!$Q9*100</f>
        <v>6.1423583008471736</v>
      </c>
      <c r="I9" s="54">
        <f>number!I9/percent!$Q9*100</f>
        <v>4.7464842493664756</v>
      </c>
      <c r="J9" s="54">
        <f>number!J9/percent!$Q9*100</f>
        <v>4.4909539444619195</v>
      </c>
      <c r="K9" s="54">
        <f>number!K9/percent!$Q9*100</f>
        <v>0.78187678703333907</v>
      </c>
      <c r="L9" s="54">
        <f>number!L9/percent!$Q9*100</f>
        <v>8.8991167769959105</v>
      </c>
      <c r="M9" s="54">
        <f>number!M9/percent!$Q9*100</f>
        <v>5.2039117695915404</v>
      </c>
      <c r="N9" s="54">
        <f>number!N9/percent!$Q9*100</f>
        <v>0.97370123099868888</v>
      </c>
      <c r="O9" s="54">
        <f>number!O9/percent!$Q9*100</f>
        <v>4.1496283677515811</v>
      </c>
      <c r="P9" s="54">
        <f>number!P9/percent!$Q9*100</f>
        <v>3.8683859885983294</v>
      </c>
      <c r="Q9" s="9">
        <f>SUM(number!C9:P9)</f>
        <v>1131764</v>
      </c>
    </row>
    <row r="10" spans="1:245" thickBot="1" x14ac:dyDescent="0.25">
      <c r="A10" s="30" t="s">
        <v>5</v>
      </c>
      <c r="B10" s="41">
        <f>number!B10</f>
        <v>423456</v>
      </c>
      <c r="C10" s="54">
        <f>number!C10/percent!$Q10*100</f>
        <v>11.115676717297665</v>
      </c>
      <c r="D10" s="54">
        <f>number!D10/percent!$Q10*100</f>
        <v>20.345443210156429</v>
      </c>
      <c r="E10" s="54">
        <f>number!E10/percent!$Q10*100</f>
        <v>5.4437769213330309</v>
      </c>
      <c r="F10" s="54">
        <f>number!F10/percent!$Q10*100</f>
        <v>6.8949312325247476</v>
      </c>
      <c r="G10" s="54">
        <f>number!G10/percent!$Q10*100</f>
        <v>15.763148945817276</v>
      </c>
      <c r="H10" s="54">
        <f>number!H10/percent!$Q10*100</f>
        <v>5.3429399984886272</v>
      </c>
      <c r="I10" s="54">
        <f>number!I10/percent!$Q10*100</f>
        <v>4.5881980654424543</v>
      </c>
      <c r="J10" s="54">
        <f>number!J10/percent!$Q10*100</f>
        <v>3.5205546739212576</v>
      </c>
      <c r="K10" s="54">
        <f>number!K10/percent!$Q10*100</f>
        <v>0.6720887175999396</v>
      </c>
      <c r="L10" s="54">
        <f>number!L10/percent!$Q10*100</f>
        <v>9.6512978916345507</v>
      </c>
      <c r="M10" s="54">
        <f>number!M10/percent!$Q10*100</f>
        <v>5.5167479029698478</v>
      </c>
      <c r="N10" s="54">
        <f>number!N10/percent!$Q10*100</f>
        <v>1.2194891558981336</v>
      </c>
      <c r="O10" s="54">
        <f>number!O10/percent!$Q10*100</f>
        <v>5.045860726970453</v>
      </c>
      <c r="P10" s="54">
        <f>number!P10/percent!$Q10*100</f>
        <v>4.8798458399455908</v>
      </c>
      <c r="Q10" s="9">
        <f>SUM(number!C10:P10)</f>
        <v>423456</v>
      </c>
    </row>
    <row r="11" spans="1:245" ht="13.5" customHeight="1" thickBot="1" x14ac:dyDescent="0.3">
      <c r="A11" s="58" t="s">
        <v>131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245" ht="10" x14ac:dyDescent="0.2">
      <c r="A12" s="16" t="s">
        <v>6</v>
      </c>
      <c r="B12" s="32">
        <f>number!B12</f>
        <v>40633</v>
      </c>
      <c r="C12" s="33">
        <f>number!C12/percent!$Q12*100</f>
        <v>12.969753648512292</v>
      </c>
      <c r="D12" s="33">
        <f>number!D12/percent!$Q12*100</f>
        <v>22.944404794132847</v>
      </c>
      <c r="E12" s="33">
        <f>number!E12/percent!$Q12*100</f>
        <v>6.1723229887037627</v>
      </c>
      <c r="F12" s="33">
        <f>number!F12/percent!$Q12*100</f>
        <v>7.7301700588191853</v>
      </c>
      <c r="G12" s="33">
        <f>number!G12/percent!$Q12*100</f>
        <v>13.811434056062808</v>
      </c>
      <c r="H12" s="33">
        <f>number!H12/percent!$Q12*100</f>
        <v>4.5775601112396327</v>
      </c>
      <c r="I12" s="33">
        <f>number!I12/percent!$Q12*100</f>
        <v>5.6333522014126451</v>
      </c>
      <c r="J12" s="33">
        <f>number!J12/percent!$Q12*100</f>
        <v>3.1353825708168235</v>
      </c>
      <c r="K12" s="33">
        <f>number!K12/percent!$Q12*100</f>
        <v>0.48236654935643442</v>
      </c>
      <c r="L12" s="33">
        <f>number!L12/percent!$Q12*100</f>
        <v>8.7687347722294682</v>
      </c>
      <c r="M12" s="33">
        <f>number!M12/percent!$Q12*100</f>
        <v>4.6735412103462703</v>
      </c>
      <c r="N12" s="33">
        <f>number!N12/percent!$Q12*100</f>
        <v>1.1370068663401669</v>
      </c>
      <c r="O12" s="33">
        <f>number!O12/percent!$Q12*100</f>
        <v>2.9680309108360201</v>
      </c>
      <c r="P12" s="33">
        <f>number!P12/percent!$Q12*100</f>
        <v>4.9959392611916424</v>
      </c>
      <c r="Q12" s="9">
        <f>SUM(number!C12:P12)</f>
        <v>40633</v>
      </c>
    </row>
    <row r="13" spans="1:245" ht="10" x14ac:dyDescent="0.2">
      <c r="A13" s="17" t="s">
        <v>7</v>
      </c>
      <c r="B13" s="24">
        <f>number!B13</f>
        <v>42266</v>
      </c>
      <c r="C13" s="25">
        <f>number!C13/percent!$Q13*100</f>
        <v>11.716273127336393</v>
      </c>
      <c r="D13" s="25">
        <f>number!D13/percent!$Q13*100</f>
        <v>22.450669568920645</v>
      </c>
      <c r="E13" s="25">
        <f>number!E13/percent!$Q13*100</f>
        <v>4.4929730752850991</v>
      </c>
      <c r="F13" s="25">
        <f>number!F13/percent!$Q13*100</f>
        <v>6.5371693559835329</v>
      </c>
      <c r="G13" s="25">
        <f>number!G13/percent!$Q13*100</f>
        <v>11.661855865234468</v>
      </c>
      <c r="H13" s="25">
        <f>number!H13/percent!$Q13*100</f>
        <v>4.8809918137510051</v>
      </c>
      <c r="I13" s="25">
        <f>number!I13/percent!$Q13*100</f>
        <v>4.4219940377608475</v>
      </c>
      <c r="J13" s="25">
        <f>number!J13/percent!$Q13*100</f>
        <v>4.6656887332607768</v>
      </c>
      <c r="K13" s="25">
        <f>number!K13/percent!$Q13*100</f>
        <v>0.93692329532011553</v>
      </c>
      <c r="L13" s="25">
        <f>number!L13/percent!$Q13*100</f>
        <v>12.194198646666351</v>
      </c>
      <c r="M13" s="25">
        <f>number!M13/percent!$Q13*100</f>
        <v>6.3502578905030038</v>
      </c>
      <c r="N13" s="25">
        <f>number!N13/percent!$Q13*100</f>
        <v>1.272890739601571</v>
      </c>
      <c r="O13" s="25">
        <f>number!O13/percent!$Q13*100</f>
        <v>4.1451757914162686</v>
      </c>
      <c r="P13" s="25">
        <f>number!P13/percent!$Q13*100</f>
        <v>4.2729380589599204</v>
      </c>
      <c r="Q13" s="9">
        <f>SUM(number!C13:P13)</f>
        <v>42266</v>
      </c>
    </row>
    <row r="14" spans="1:245" ht="10" x14ac:dyDescent="0.2">
      <c r="A14" s="17" t="s">
        <v>8</v>
      </c>
      <c r="B14" s="24">
        <f>number!B14</f>
        <v>40030</v>
      </c>
      <c r="C14" s="25">
        <f>number!C14/percent!$Q14*100</f>
        <v>9.7202098426180363</v>
      </c>
      <c r="D14" s="25">
        <f>number!D14/percent!$Q14*100</f>
        <v>19.495378466150388</v>
      </c>
      <c r="E14" s="25">
        <f>number!E14/percent!$Q14*100</f>
        <v>4.5615788158880832</v>
      </c>
      <c r="F14" s="25">
        <f>number!F14/percent!$Q14*100</f>
        <v>6.2353235073694728</v>
      </c>
      <c r="G14" s="25">
        <f>number!G14/percent!$Q14*100</f>
        <v>19.930052460654508</v>
      </c>
      <c r="H14" s="25">
        <f>number!H14/percent!$Q14*100</f>
        <v>5.9430427179615286</v>
      </c>
      <c r="I14" s="25">
        <f>number!I14/percent!$Q14*100</f>
        <v>3.7371971021733703</v>
      </c>
      <c r="J14" s="25">
        <f>number!J14/percent!$Q14*100</f>
        <v>2.2757931551336497</v>
      </c>
      <c r="K14" s="25">
        <f>number!K14/percent!$Q14*100</f>
        <v>0.45465900574569068</v>
      </c>
      <c r="L14" s="25">
        <f>number!L14/percent!$Q14*100</f>
        <v>7.4968773419935051</v>
      </c>
      <c r="M14" s="25">
        <f>number!M14/percent!$Q14*100</f>
        <v>5.6082937796652503</v>
      </c>
      <c r="N14" s="25">
        <f>number!N14/percent!$Q14*100</f>
        <v>1.0741943542343242</v>
      </c>
      <c r="O14" s="25">
        <f>number!O14/percent!$Q14*100</f>
        <v>8.3562328253809639</v>
      </c>
      <c r="P14" s="25">
        <f>number!P14/percent!$Q14*100</f>
        <v>5.1111666250312267</v>
      </c>
      <c r="Q14" s="9">
        <f>SUM(number!C14:P14)</f>
        <v>40030</v>
      </c>
    </row>
    <row r="15" spans="1:245" ht="10" x14ac:dyDescent="0.2">
      <c r="A15" s="17" t="s">
        <v>9</v>
      </c>
      <c r="B15" s="24">
        <f>number!B15</f>
        <v>39551</v>
      </c>
      <c r="C15" s="25">
        <f>number!C15/percent!$Q15*100</f>
        <v>8.9479406336122977</v>
      </c>
      <c r="D15" s="25">
        <f>number!D15/percent!$Q15*100</f>
        <v>14.649439963591313</v>
      </c>
      <c r="E15" s="25">
        <f>number!E15/percent!$Q15*100</f>
        <v>3.4284847412201969</v>
      </c>
      <c r="F15" s="25">
        <f>number!F15/percent!$Q15*100</f>
        <v>5.130085206442315</v>
      </c>
      <c r="G15" s="25">
        <f>number!G15/percent!$Q15*100</f>
        <v>22.512705114914919</v>
      </c>
      <c r="H15" s="25">
        <f>number!H15/percent!$Q15*100</f>
        <v>5.9846780106697679</v>
      </c>
      <c r="I15" s="25">
        <f>number!I15/percent!$Q15*100</f>
        <v>2.1364820105686326</v>
      </c>
      <c r="J15" s="25">
        <f>number!J15/percent!$Q15*100</f>
        <v>3.1756466334605951</v>
      </c>
      <c r="K15" s="25">
        <f>number!K15/percent!$Q15*100</f>
        <v>0.70794670172688423</v>
      </c>
      <c r="L15" s="25">
        <f>number!L15/percent!$Q15*100</f>
        <v>12.00475335642588</v>
      </c>
      <c r="M15" s="25">
        <f>number!M15/percent!$Q15*100</f>
        <v>6.6041313746807928</v>
      </c>
      <c r="N15" s="25">
        <f>number!N15/percent!$Q15*100</f>
        <v>1.3147581603499281</v>
      </c>
      <c r="O15" s="25">
        <f>number!O15/percent!$Q15*100</f>
        <v>9.2791585547773767</v>
      </c>
      <c r="P15" s="25">
        <f>number!P15/percent!$Q15*100</f>
        <v>4.1237895375591007</v>
      </c>
      <c r="Q15" s="9">
        <f>SUM(number!C15:P15)</f>
        <v>39551</v>
      </c>
    </row>
    <row r="16" spans="1:245" ht="10" x14ac:dyDescent="0.2">
      <c r="A16" s="17" t="s">
        <v>10</v>
      </c>
      <c r="B16" s="24">
        <f>number!B16</f>
        <v>52143</v>
      </c>
      <c r="C16" s="25">
        <f>number!C16/percent!$Q16*100</f>
        <v>6.3517634198262467</v>
      </c>
      <c r="D16" s="25">
        <f>number!D16/percent!$Q16*100</f>
        <v>31.985117848992196</v>
      </c>
      <c r="E16" s="25">
        <f>number!E16/percent!$Q16*100</f>
        <v>1.3827359377097597</v>
      </c>
      <c r="F16" s="25">
        <f>number!F16/percent!$Q16*100</f>
        <v>4.7887540034136897</v>
      </c>
      <c r="G16" s="25">
        <f>number!G16/percent!$Q16*100</f>
        <v>14.1802351226435</v>
      </c>
      <c r="H16" s="25">
        <f>number!H16/percent!$Q16*100</f>
        <v>2.8479374029112248</v>
      </c>
      <c r="I16" s="25">
        <f>number!I16/percent!$Q16*100</f>
        <v>6.5186122777745812</v>
      </c>
      <c r="J16" s="25">
        <f>number!J16/percent!$Q16*100</f>
        <v>1.8794469056249159</v>
      </c>
      <c r="K16" s="25">
        <f>number!K16/percent!$Q16*100</f>
        <v>0.2742458239840439</v>
      </c>
      <c r="L16" s="25">
        <f>number!L16/percent!$Q16*100</f>
        <v>9.7999731507584915</v>
      </c>
      <c r="M16" s="25">
        <f>number!M16/percent!$Q16*100</f>
        <v>5.0112191473448018</v>
      </c>
      <c r="N16" s="25">
        <f>number!N16/percent!$Q16*100</f>
        <v>2.3934181002243831</v>
      </c>
      <c r="O16" s="25">
        <f>number!O16/percent!$Q16*100</f>
        <v>5.4120399670137891</v>
      </c>
      <c r="P16" s="25">
        <f>number!P16/percent!$Q16*100</f>
        <v>7.1745008917783792</v>
      </c>
      <c r="Q16" s="9">
        <f>SUM(number!C16:P16)</f>
        <v>52143</v>
      </c>
    </row>
    <row r="17" spans="1:17" ht="10" x14ac:dyDescent="0.2">
      <c r="A17" s="17" t="s">
        <v>11</v>
      </c>
      <c r="B17" s="24">
        <f>number!B17</f>
        <v>44691</v>
      </c>
      <c r="C17" s="25">
        <f>number!C17/percent!$Q17*100</f>
        <v>13.597816115101475</v>
      </c>
      <c r="D17" s="25">
        <f>number!D17/percent!$Q17*100</f>
        <v>19.196258754559086</v>
      </c>
      <c r="E17" s="25">
        <f>number!E17/percent!$Q17*100</f>
        <v>6.9544203530912254</v>
      </c>
      <c r="F17" s="25">
        <f>number!F17/percent!$Q17*100</f>
        <v>8.0016110626300598</v>
      </c>
      <c r="G17" s="25">
        <f>number!G17/percent!$Q17*100</f>
        <v>11.400505694658881</v>
      </c>
      <c r="H17" s="25">
        <f>number!H17/percent!$Q17*100</f>
        <v>5.2471414826251372</v>
      </c>
      <c r="I17" s="25">
        <f>number!I17/percent!$Q17*100</f>
        <v>5.3299322011143175</v>
      </c>
      <c r="J17" s="25">
        <f>number!J17/percent!$Q17*100</f>
        <v>5.4149605065896935</v>
      </c>
      <c r="K17" s="25">
        <f>number!K17/percent!$Q17*100</f>
        <v>0.90398514242241179</v>
      </c>
      <c r="L17" s="25">
        <f>number!L17/percent!$Q17*100</f>
        <v>11.812221700118593</v>
      </c>
      <c r="M17" s="25">
        <f>number!M17/percent!$Q17*100</f>
        <v>5.7975878812288828</v>
      </c>
      <c r="N17" s="25">
        <f>number!N17/percent!$Q17*100</f>
        <v>0.77420509722315456</v>
      </c>
      <c r="O17" s="25">
        <f>number!O17/percent!$Q17*100</f>
        <v>2.8305475375355216</v>
      </c>
      <c r="P17" s="25">
        <f>number!P17/percent!$Q17*100</f>
        <v>2.7388064711015643</v>
      </c>
      <c r="Q17" s="9">
        <f>SUM(number!C17:P17)</f>
        <v>44691</v>
      </c>
    </row>
    <row r="18" spans="1:17" ht="10" x14ac:dyDescent="0.2">
      <c r="A18" s="17" t="s">
        <v>12</v>
      </c>
      <c r="B18" s="24">
        <f>number!B18</f>
        <v>39135</v>
      </c>
      <c r="C18" s="25">
        <f>number!C18/percent!$Q18*100</f>
        <v>10.226140283633576</v>
      </c>
      <c r="D18" s="25">
        <f>number!D18/percent!$Q18*100</f>
        <v>18.201098760700141</v>
      </c>
      <c r="E18" s="25">
        <f>number!E18/percent!$Q18*100</f>
        <v>4.8422128529449342</v>
      </c>
      <c r="F18" s="25">
        <f>number!F18/percent!$Q18*100</f>
        <v>6.0457391082151526</v>
      </c>
      <c r="G18" s="25">
        <f>number!G18/percent!$Q18*100</f>
        <v>16.94391209914399</v>
      </c>
      <c r="H18" s="25">
        <f>number!H18/percent!$Q18*100</f>
        <v>6.8097610834291551</v>
      </c>
      <c r="I18" s="25">
        <f>number!I18/percent!$Q18*100</f>
        <v>2.9589881180528939</v>
      </c>
      <c r="J18" s="25">
        <f>number!J18/percent!$Q18*100</f>
        <v>3.4393765171841064</v>
      </c>
      <c r="K18" s="25">
        <f>number!K18/percent!$Q18*100</f>
        <v>0.6158170435671394</v>
      </c>
      <c r="L18" s="25">
        <f>number!L18/percent!$Q18*100</f>
        <v>10.014053915932031</v>
      </c>
      <c r="M18" s="25">
        <f>number!M18/percent!$Q18*100</f>
        <v>6.3472594863932548</v>
      </c>
      <c r="N18" s="25">
        <f>number!N18/percent!$Q18*100</f>
        <v>1.453941484604574</v>
      </c>
      <c r="O18" s="25">
        <f>number!O18/percent!$Q18*100</f>
        <v>7.2467101060431833</v>
      </c>
      <c r="P18" s="25">
        <f>number!P18/percent!$Q18*100</f>
        <v>4.8549891401558707</v>
      </c>
      <c r="Q18" s="9">
        <f>SUM(number!C18:P18)</f>
        <v>39135</v>
      </c>
    </row>
    <row r="19" spans="1:17" ht="10" x14ac:dyDescent="0.2">
      <c r="A19" s="17" t="s">
        <v>13</v>
      </c>
      <c r="B19" s="24">
        <f>number!B19</f>
        <v>42133</v>
      </c>
      <c r="C19" s="25">
        <f>number!C19/percent!$Q19*100</f>
        <v>12.078418341917262</v>
      </c>
      <c r="D19" s="25">
        <f>number!D19/percent!$Q19*100</f>
        <v>19.500154273372416</v>
      </c>
      <c r="E19" s="25">
        <f>number!E19/percent!$Q19*100</f>
        <v>6.0831177461847004</v>
      </c>
      <c r="F19" s="25">
        <f>number!F19/percent!$Q19*100</f>
        <v>7.3742672014810244</v>
      </c>
      <c r="G19" s="25">
        <f>number!G19/percent!$Q19*100</f>
        <v>13.426530273182541</v>
      </c>
      <c r="H19" s="25">
        <f>number!H19/percent!$Q19*100</f>
        <v>4.720765195927183</v>
      </c>
      <c r="I19" s="25">
        <f>number!I19/percent!$Q19*100</f>
        <v>5.7104882158877839</v>
      </c>
      <c r="J19" s="25">
        <f>number!J19/percent!$Q19*100</f>
        <v>3.9683858258372298</v>
      </c>
      <c r="K19" s="25">
        <f>number!K19/percent!$Q19*100</f>
        <v>0.75475280658865973</v>
      </c>
      <c r="L19" s="25">
        <f>number!L19/percent!$Q19*100</f>
        <v>8.4518073718937643</v>
      </c>
      <c r="M19" s="25">
        <f>number!M19/percent!$Q19*100</f>
        <v>5.1123822182137522</v>
      </c>
      <c r="N19" s="25">
        <f>number!N19/percent!$Q19*100</f>
        <v>0.89478556001234189</v>
      </c>
      <c r="O19" s="25">
        <f>number!O19/percent!$Q19*100</f>
        <v>2.890845655424489</v>
      </c>
      <c r="P19" s="25">
        <f>number!P19/percent!$Q19*100</f>
        <v>9.0332993140768529</v>
      </c>
      <c r="Q19" s="9">
        <f>SUM(number!C19:P19)</f>
        <v>42133</v>
      </c>
    </row>
    <row r="20" spans="1:17" ht="10" x14ac:dyDescent="0.2">
      <c r="A20" s="17" t="s">
        <v>14</v>
      </c>
      <c r="B20" s="24">
        <f>number!B20</f>
        <v>40346</v>
      </c>
      <c r="C20" s="25">
        <f>number!C20/percent!$Q20*100</f>
        <v>14.96306944926387</v>
      </c>
      <c r="D20" s="25">
        <f>number!D20/percent!$Q20*100</f>
        <v>13.810538839042282</v>
      </c>
      <c r="E20" s="25">
        <f>number!E20/percent!$Q20*100</f>
        <v>12.610915580231003</v>
      </c>
      <c r="F20" s="25">
        <f>number!F20/percent!$Q20*100</f>
        <v>10.375254052446339</v>
      </c>
      <c r="G20" s="25">
        <f>number!G20/percent!$Q20*100</f>
        <v>17.994348882169238</v>
      </c>
      <c r="H20" s="25">
        <f>number!H20/percent!$Q20*100</f>
        <v>7.3687602240618659</v>
      </c>
      <c r="I20" s="25">
        <f>number!I20/percent!$Q20*100</f>
        <v>4.9050711346849747</v>
      </c>
      <c r="J20" s="25">
        <f>number!J20/percent!$Q20*100</f>
        <v>3.4228919843354979</v>
      </c>
      <c r="K20" s="25">
        <f>number!K20/percent!$Q20*100</f>
        <v>0.73117533336638085</v>
      </c>
      <c r="L20" s="25">
        <f>number!L20/percent!$Q20*100</f>
        <v>5.2272839934566004</v>
      </c>
      <c r="M20" s="25">
        <f>number!M20/percent!$Q20*100</f>
        <v>3.6509195459277248</v>
      </c>
      <c r="N20" s="25">
        <f>number!N20/percent!$Q20*100</f>
        <v>0.45853368363654395</v>
      </c>
      <c r="O20" s="25">
        <f>number!O20/percent!$Q20*100</f>
        <v>2.1736975164824273</v>
      </c>
      <c r="P20" s="25">
        <f>number!P20/percent!$Q20*100</f>
        <v>2.3075397808952558</v>
      </c>
      <c r="Q20" s="9">
        <f>SUM(number!C20:P20)</f>
        <v>40346</v>
      </c>
    </row>
    <row r="21" spans="1:17" thickBot="1" x14ac:dyDescent="0.25">
      <c r="A21" s="35" t="s">
        <v>15</v>
      </c>
      <c r="B21" s="36">
        <f>number!B21</f>
        <v>42419</v>
      </c>
      <c r="C21" s="37">
        <f>number!C21/percent!$Q21*100</f>
        <v>11.485419269666894</v>
      </c>
      <c r="D21" s="37">
        <f>number!D21/percent!$Q21*100</f>
        <v>17.765623894952736</v>
      </c>
      <c r="E21" s="37">
        <f>number!E21/percent!$Q21*100</f>
        <v>4.9553266225040664</v>
      </c>
      <c r="F21" s="37">
        <f>number!F21/percent!$Q21*100</f>
        <v>7.107664018482283</v>
      </c>
      <c r="G21" s="37">
        <f>number!G21/percent!$Q21*100</f>
        <v>17.254060680355501</v>
      </c>
      <c r="H21" s="37">
        <f>number!H21/percent!$Q21*100</f>
        <v>5.8888705532897996</v>
      </c>
      <c r="I21" s="37">
        <f>number!I21/percent!$Q21*100</f>
        <v>3.8496899974068222</v>
      </c>
      <c r="J21" s="37">
        <f>number!J21/percent!$Q21*100</f>
        <v>3.9510596666588085</v>
      </c>
      <c r="K21" s="37">
        <f>number!K21/percent!$Q21*100</f>
        <v>0.88639524741271603</v>
      </c>
      <c r="L21" s="37">
        <f>number!L21/percent!$Q21*100</f>
        <v>10.457577972135129</v>
      </c>
      <c r="M21" s="37">
        <f>number!M21/percent!$Q21*100</f>
        <v>6.0727504184445644</v>
      </c>
      <c r="N21" s="37">
        <f>number!N21/percent!$Q21*100</f>
        <v>1.1433555717956576</v>
      </c>
      <c r="O21" s="37">
        <f>number!O21/percent!$Q21*100</f>
        <v>5.6059784530516987</v>
      </c>
      <c r="P21" s="37">
        <f>number!P21/percent!$Q21*100</f>
        <v>3.5762276338433248</v>
      </c>
      <c r="Q21" s="9">
        <f>SUM(number!C21:P21)</f>
        <v>42419</v>
      </c>
    </row>
    <row r="22" spans="1:17" ht="11" thickBot="1" x14ac:dyDescent="0.3">
      <c r="A22" s="60" t="s">
        <v>132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7" ht="10" x14ac:dyDescent="0.2">
      <c r="A23" s="16" t="s">
        <v>29</v>
      </c>
      <c r="B23" s="32">
        <f>number!B23</f>
        <v>9059</v>
      </c>
      <c r="C23" s="33">
        <f>number!C23/percent!$Q23*100</f>
        <v>10.829009824483938</v>
      </c>
      <c r="D23" s="33">
        <f>number!D23/percent!$Q23*100</f>
        <v>20.653493763108511</v>
      </c>
      <c r="E23" s="33">
        <f>number!E23/percent!$Q23*100</f>
        <v>4.1947234794127386</v>
      </c>
      <c r="F23" s="33">
        <f>number!F23/percent!$Q23*100</f>
        <v>6.6453250910696555</v>
      </c>
      <c r="G23" s="33">
        <f>number!G23/percent!$Q23*100</f>
        <v>16.447731537697319</v>
      </c>
      <c r="H23" s="33">
        <f>number!H23/percent!$Q23*100</f>
        <v>5.9278066011701069</v>
      </c>
      <c r="I23" s="33">
        <f>number!I23/percent!$Q23*100</f>
        <v>3.7090186554807372</v>
      </c>
      <c r="J23" s="33">
        <f>number!J23/percent!$Q23*100</f>
        <v>3.6538249254884643</v>
      </c>
      <c r="K23" s="33">
        <f>number!K23/percent!$Q23*100</f>
        <v>0.83894469588254772</v>
      </c>
      <c r="L23" s="33">
        <f>number!L23/percent!$Q23*100</f>
        <v>10.343305000551938</v>
      </c>
      <c r="M23" s="33">
        <f>number!M23/percent!$Q23*100</f>
        <v>6.1927365051330163</v>
      </c>
      <c r="N23" s="33">
        <f>number!N23/percent!$Q23*100</f>
        <v>1.2142620598300033</v>
      </c>
      <c r="O23" s="33">
        <f>number!O23/percent!$Q23*100</f>
        <v>5.0888619052875592</v>
      </c>
      <c r="P23" s="33">
        <f>number!P23/percent!$Q23*100</f>
        <v>4.2609559554034666</v>
      </c>
      <c r="Q23" s="9">
        <f>SUM(number!C23:P23)</f>
        <v>9059</v>
      </c>
    </row>
    <row r="24" spans="1:17" ht="10" x14ac:dyDescent="0.2">
      <c r="A24" s="17" t="s">
        <v>43</v>
      </c>
      <c r="B24" s="32">
        <f>number!B24</f>
        <v>4420</v>
      </c>
      <c r="C24" s="33">
        <f>number!C24/percent!$Q24*100</f>
        <v>12.058823529411764</v>
      </c>
      <c r="D24" s="33">
        <f>number!D24/percent!$Q24*100</f>
        <v>16.832579185520363</v>
      </c>
      <c r="E24" s="33">
        <f>number!E24/percent!$Q24*100</f>
        <v>6.5384615384615392</v>
      </c>
      <c r="F24" s="33">
        <f>number!F24/percent!$Q24*100</f>
        <v>7.5339366515837103</v>
      </c>
      <c r="G24" s="33">
        <f>number!G24/percent!$Q24*100</f>
        <v>12.895927601809957</v>
      </c>
      <c r="H24" s="33">
        <f>number!H24/percent!$Q24*100</f>
        <v>6.2895927601809953</v>
      </c>
      <c r="I24" s="33">
        <f>number!I24/percent!$Q24*100</f>
        <v>4.2760180995475112</v>
      </c>
      <c r="J24" s="33">
        <f>number!J24/percent!$Q24*100</f>
        <v>5.248868778280543</v>
      </c>
      <c r="K24" s="33">
        <f>number!K24/percent!$Q24*100</f>
        <v>1.5610859728506787</v>
      </c>
      <c r="L24" s="33">
        <f>number!L24/percent!$Q24*100</f>
        <v>11.968325791855204</v>
      </c>
      <c r="M24" s="33">
        <f>number!M24/percent!$Q24*100</f>
        <v>6.8325791855203617</v>
      </c>
      <c r="N24" s="33">
        <f>number!N24/percent!$Q24*100</f>
        <v>0.95022624434389136</v>
      </c>
      <c r="O24" s="33">
        <f>number!O24/percent!$Q24*100</f>
        <v>3.755656108597285</v>
      </c>
      <c r="P24" s="33">
        <f>number!P24/percent!$Q24*100</f>
        <v>3.2579185520361995</v>
      </c>
      <c r="Q24" s="9">
        <f>SUM(number!C24:P24)</f>
        <v>4420</v>
      </c>
    </row>
    <row r="25" spans="1:17" ht="10" x14ac:dyDescent="0.2">
      <c r="A25" s="17" t="s">
        <v>44</v>
      </c>
      <c r="B25" s="32">
        <f>number!B25</f>
        <v>7101</v>
      </c>
      <c r="C25" s="33">
        <f>number!C25/percent!$Q25*100</f>
        <v>5.5907618645261232</v>
      </c>
      <c r="D25" s="33">
        <f>number!D25/percent!$Q25*100</f>
        <v>12.181382903816363</v>
      </c>
      <c r="E25" s="33">
        <f>number!E25/percent!$Q25*100</f>
        <v>1.7039853541754684</v>
      </c>
      <c r="F25" s="33">
        <f>number!F25/percent!$Q25*100</f>
        <v>3.9431066047035626</v>
      </c>
      <c r="G25" s="33">
        <f>number!G25/percent!$Q25*100</f>
        <v>27.601746232924938</v>
      </c>
      <c r="H25" s="33">
        <f>number!H25/percent!$Q25*100</f>
        <v>6.3371356147021549</v>
      </c>
      <c r="I25" s="33">
        <f>number!I25/percent!$Q25*100</f>
        <v>0.78862132094071269</v>
      </c>
      <c r="J25" s="33">
        <f>number!J25/percent!$Q25*100</f>
        <v>1.9011406844106464</v>
      </c>
      <c r="K25" s="33">
        <f>number!K25/percent!$Q25*100</f>
        <v>0.21123785382340513</v>
      </c>
      <c r="L25" s="33">
        <f>number!L25/percent!$Q25*100</f>
        <v>11.195606252640474</v>
      </c>
      <c r="M25" s="33">
        <f>number!M25/percent!$Q25*100</f>
        <v>6.7032812279960563</v>
      </c>
      <c r="N25" s="33">
        <f>number!N25/percent!$Q25*100</f>
        <v>1.7039853541754684</v>
      </c>
      <c r="O25" s="33">
        <f>number!O25/percent!$Q25*100</f>
        <v>14.631742008167864</v>
      </c>
      <c r="P25" s="33">
        <f>number!P25/percent!$Q25*100</f>
        <v>5.5062667229967612</v>
      </c>
      <c r="Q25" s="9">
        <f>SUM(number!C25:P25)</f>
        <v>7101</v>
      </c>
    </row>
    <row r="26" spans="1:17" ht="10" x14ac:dyDescent="0.2">
      <c r="A26" s="17" t="s">
        <v>16</v>
      </c>
      <c r="B26" s="32">
        <f>number!B26</f>
        <v>6770</v>
      </c>
      <c r="C26" s="33">
        <f>number!C26/percent!$Q26*100</f>
        <v>7.6514032496307243</v>
      </c>
      <c r="D26" s="33">
        <f>number!D26/percent!$Q26*100</f>
        <v>16.617429837518465</v>
      </c>
      <c r="E26" s="33">
        <f>number!E26/percent!$Q26*100</f>
        <v>2.3042836041358936</v>
      </c>
      <c r="F26" s="33">
        <f>number!F26/percent!$Q26*100</f>
        <v>3.707533234859675</v>
      </c>
      <c r="G26" s="33">
        <f>number!G26/percent!$Q26*100</f>
        <v>24.091580502215656</v>
      </c>
      <c r="H26" s="33">
        <f>number!H26/percent!$Q26*100</f>
        <v>6.1299852289512557</v>
      </c>
      <c r="I26" s="33">
        <f>number!I26/percent!$Q26*100</f>
        <v>0.85672082717872977</v>
      </c>
      <c r="J26" s="33">
        <f>number!J26/percent!$Q26*100</f>
        <v>1.6100443131462332</v>
      </c>
      <c r="K26" s="33">
        <f>number!K26/percent!$Q26*100</f>
        <v>0.19202363367799113</v>
      </c>
      <c r="L26" s="33">
        <f>number!L26/percent!$Q26*100</f>
        <v>8.6410635155096003</v>
      </c>
      <c r="M26" s="33">
        <f>number!M26/percent!$Q26*100</f>
        <v>7.444608567208272</v>
      </c>
      <c r="N26" s="33">
        <f>number!N26/percent!$Q26*100</f>
        <v>1.9202363367799113</v>
      </c>
      <c r="O26" s="33">
        <f>number!O26/percent!$Q26*100</f>
        <v>13.338257016248154</v>
      </c>
      <c r="P26" s="33">
        <f>number!P26/percent!$Q26*100</f>
        <v>5.4948301329394384</v>
      </c>
      <c r="Q26" s="9">
        <f>SUM(number!C26:P26)</f>
        <v>6770</v>
      </c>
    </row>
    <row r="27" spans="1:17" ht="10" x14ac:dyDescent="0.2">
      <c r="A27" s="17" t="s">
        <v>45</v>
      </c>
      <c r="B27" s="32">
        <f>number!B27</f>
        <v>3880</v>
      </c>
      <c r="C27" s="33">
        <f>number!C27/percent!$Q27*100</f>
        <v>9.355670103092784</v>
      </c>
      <c r="D27" s="33">
        <f>number!D27/percent!$Q27*100</f>
        <v>23.943298969072167</v>
      </c>
      <c r="E27" s="33">
        <f>number!E27/percent!$Q27*100</f>
        <v>1.829896907216495</v>
      </c>
      <c r="F27" s="33">
        <f>number!F27/percent!$Q27*100</f>
        <v>3.7113402061855671</v>
      </c>
      <c r="G27" s="33">
        <f>number!G27/percent!$Q27*100</f>
        <v>16.778350515463917</v>
      </c>
      <c r="H27" s="33">
        <f>number!H27/percent!$Q27*100</f>
        <v>4.5876288659793811</v>
      </c>
      <c r="I27" s="33">
        <f>number!I27/percent!$Q27*100</f>
        <v>2.1391752577319587</v>
      </c>
      <c r="J27" s="33">
        <f>number!J27/percent!$Q27*100</f>
        <v>2.5773195876288657</v>
      </c>
      <c r="K27" s="33">
        <f>number!K27/percent!$Q27*100</f>
        <v>0.30927835051546393</v>
      </c>
      <c r="L27" s="33">
        <f>number!L27/percent!$Q27*100</f>
        <v>10.541237113402062</v>
      </c>
      <c r="M27" s="33">
        <f>number!M27/percent!$Q27*100</f>
        <v>7.6030927835051543</v>
      </c>
      <c r="N27" s="33">
        <f>number!N27/percent!$Q27*100</f>
        <v>1.0824742268041236</v>
      </c>
      <c r="O27" s="33">
        <f>number!O27/percent!$Q27*100</f>
        <v>8.788659793814432</v>
      </c>
      <c r="P27" s="33">
        <f>number!P27/percent!$Q27*100</f>
        <v>6.7525773195876289</v>
      </c>
      <c r="Q27" s="9">
        <f>SUM(number!C27:P27)</f>
        <v>3880</v>
      </c>
    </row>
    <row r="28" spans="1:17" ht="10" x14ac:dyDescent="0.2">
      <c r="A28" s="17" t="s">
        <v>17</v>
      </c>
      <c r="B28" s="32">
        <f>number!B28</f>
        <v>9672</v>
      </c>
      <c r="C28" s="33">
        <f>number!C28/percent!$Q28*100</f>
        <v>13.378825475599671</v>
      </c>
      <c r="D28" s="33">
        <f>number!D28/percent!$Q28*100</f>
        <v>21.722497932175351</v>
      </c>
      <c r="E28" s="33">
        <f>number!E28/percent!$Q28*100</f>
        <v>6.3482216708023165</v>
      </c>
      <c r="F28" s="33">
        <f>number!F28/percent!$Q28*100</f>
        <v>7.39247311827957</v>
      </c>
      <c r="G28" s="33">
        <f>number!G28/percent!$Q28*100</f>
        <v>11.166253101736972</v>
      </c>
      <c r="H28" s="33">
        <f>number!H28/percent!$Q28*100</f>
        <v>5.1178660049627789</v>
      </c>
      <c r="I28" s="33">
        <f>number!I28/percent!$Q28*100</f>
        <v>4.1873449131513647</v>
      </c>
      <c r="J28" s="33">
        <f>number!J28/percent!$Q28*100</f>
        <v>4.838709677419355</v>
      </c>
      <c r="K28" s="33">
        <f>number!K28/percent!$Q28*100</f>
        <v>0.89950372208436724</v>
      </c>
      <c r="L28" s="33">
        <f>number!L28/percent!$Q28*100</f>
        <v>12.768817204301076</v>
      </c>
      <c r="M28" s="33">
        <f>number!M28/percent!$Q28*100</f>
        <v>6.1621174524400333</v>
      </c>
      <c r="N28" s="33">
        <f>number!N28/percent!$Q28*100</f>
        <v>0.75475599669148052</v>
      </c>
      <c r="O28" s="33">
        <f>number!O28/percent!$Q28*100</f>
        <v>2.7191894127378</v>
      </c>
      <c r="P28" s="33">
        <f>number!P28/percent!$Q28*100</f>
        <v>2.5434243176178661</v>
      </c>
      <c r="Q28" s="9">
        <f>SUM(number!C28:P28)</f>
        <v>9672</v>
      </c>
    </row>
    <row r="29" spans="1:17" ht="10" x14ac:dyDescent="0.2">
      <c r="A29" s="17" t="s">
        <v>18</v>
      </c>
      <c r="B29" s="32">
        <f>number!B29</f>
        <v>8164</v>
      </c>
      <c r="C29" s="33">
        <f>number!C29/percent!$Q29*100</f>
        <v>12.677609015188631</v>
      </c>
      <c r="D29" s="33">
        <f>number!D29/percent!$Q29*100</f>
        <v>18.201861832435082</v>
      </c>
      <c r="E29" s="33">
        <f>number!E29/percent!$Q29*100</f>
        <v>6.1611954924056835</v>
      </c>
      <c r="F29" s="33">
        <f>number!F29/percent!$Q29*100</f>
        <v>7.055365017148457</v>
      </c>
      <c r="G29" s="33">
        <f>number!G29/percent!$Q29*100</f>
        <v>16.67074963253307</v>
      </c>
      <c r="H29" s="33">
        <f>number!H29/percent!$Q29*100</f>
        <v>5.6712395884370412</v>
      </c>
      <c r="I29" s="33">
        <f>number!I29/percent!$Q29*100</f>
        <v>3.9808917197452227</v>
      </c>
      <c r="J29" s="33">
        <f>number!J29/percent!$Q29*100</f>
        <v>3.784909358157766</v>
      </c>
      <c r="K29" s="33">
        <f>number!K29/percent!$Q29*100</f>
        <v>0.90641842234198911</v>
      </c>
      <c r="L29" s="33">
        <f>number!L29/percent!$Q29*100</f>
        <v>10.301322880940715</v>
      </c>
      <c r="M29" s="33">
        <f>number!M29/percent!$Q29*100</f>
        <v>6.1489465948064677</v>
      </c>
      <c r="N29" s="33">
        <f>number!N29/percent!$Q29*100</f>
        <v>0.97991180793728561</v>
      </c>
      <c r="O29" s="33">
        <f>number!O29/percent!$Q29*100</f>
        <v>4.091131798138167</v>
      </c>
      <c r="P29" s="33">
        <f>number!P29/percent!$Q29*100</f>
        <v>3.3684468397844198</v>
      </c>
      <c r="Q29" s="9">
        <f>SUM(number!C29:P29)</f>
        <v>8164</v>
      </c>
    </row>
    <row r="30" spans="1:17" ht="10" x14ac:dyDescent="0.2">
      <c r="A30" s="17" t="s">
        <v>46</v>
      </c>
      <c r="B30" s="32">
        <f>number!B30</f>
        <v>3993</v>
      </c>
      <c r="C30" s="33">
        <f>number!C30/percent!$Q30*100</f>
        <v>7.4881041823190584</v>
      </c>
      <c r="D30" s="33">
        <f>number!D30/percent!$Q30*100</f>
        <v>26.296018031555224</v>
      </c>
      <c r="E30" s="33">
        <f>number!E30/percent!$Q30*100</f>
        <v>2.2539444027047333</v>
      </c>
      <c r="F30" s="33">
        <f>number!F30/percent!$Q30*100</f>
        <v>3.0553468569997495</v>
      </c>
      <c r="G30" s="33">
        <f>number!G30/percent!$Q30*100</f>
        <v>16.328575006260955</v>
      </c>
      <c r="H30" s="33">
        <f>number!H30/percent!$Q30*100</f>
        <v>5.3092912597044828</v>
      </c>
      <c r="I30" s="33">
        <f>number!I30/percent!$Q30*100</f>
        <v>1.4274981217129978</v>
      </c>
      <c r="J30" s="33">
        <f>number!J30/percent!$Q30*100</f>
        <v>2.2789882294014525</v>
      </c>
      <c r="K30" s="33">
        <f>number!K30/percent!$Q30*100</f>
        <v>0.42574505384422739</v>
      </c>
      <c r="L30" s="33">
        <f>number!L30/percent!$Q30*100</f>
        <v>11.470072627097421</v>
      </c>
      <c r="M30" s="33">
        <f>number!M30/percent!$Q30*100</f>
        <v>5.8352116203355866</v>
      </c>
      <c r="N30" s="33">
        <f>number!N30/percent!$Q30*100</f>
        <v>1.9033308289506636</v>
      </c>
      <c r="O30" s="33">
        <f>number!O30/percent!$Q30*100</f>
        <v>9.6168294515401964</v>
      </c>
      <c r="P30" s="33">
        <f>number!P30/percent!$Q30*100</f>
        <v>6.3110443275732537</v>
      </c>
      <c r="Q30" s="9">
        <f>SUM(number!C30:P30)</f>
        <v>3993</v>
      </c>
    </row>
    <row r="31" spans="1:17" ht="10" x14ac:dyDescent="0.2">
      <c r="A31" s="17" t="s">
        <v>47</v>
      </c>
      <c r="B31" s="32">
        <f>number!B31</f>
        <v>5525</v>
      </c>
      <c r="C31" s="33">
        <f>number!C31/percent!$Q31*100</f>
        <v>4.6334841628959271</v>
      </c>
      <c r="D31" s="33">
        <f>number!D31/percent!$Q31*100</f>
        <v>31.837104072398191</v>
      </c>
      <c r="E31" s="33">
        <f>number!E31/percent!$Q31*100</f>
        <v>0.86877828054298645</v>
      </c>
      <c r="F31" s="33">
        <f>number!F31/percent!$Q31*100</f>
        <v>4.7963800904977383</v>
      </c>
      <c r="G31" s="33">
        <f>number!G31/percent!$Q31*100</f>
        <v>17.574660633484164</v>
      </c>
      <c r="H31" s="33">
        <f>number!H31/percent!$Q31*100</f>
        <v>2.4615384615384617</v>
      </c>
      <c r="I31" s="33">
        <f>number!I31/percent!$Q31*100</f>
        <v>6.5520361990950224</v>
      </c>
      <c r="J31" s="33">
        <f>number!J31/percent!$Q31*100</f>
        <v>1.8642533936651582</v>
      </c>
      <c r="K31" s="33">
        <f>number!K31/percent!$Q31*100</f>
        <v>0.21719457013574661</v>
      </c>
      <c r="L31" s="33">
        <f>number!L31/percent!$Q31*100</f>
        <v>10.660633484162895</v>
      </c>
      <c r="M31" s="33">
        <f>number!M31/percent!$Q31*100</f>
        <v>4.7058823529411766</v>
      </c>
      <c r="N31" s="33">
        <f>number!N31/percent!$Q31*100</f>
        <v>2.2986425339366514</v>
      </c>
      <c r="O31" s="33">
        <f>number!O31/percent!$Q31*100</f>
        <v>4.4524886877828056</v>
      </c>
      <c r="P31" s="33">
        <f>number!P31/percent!$Q31*100</f>
        <v>7.0769230769230766</v>
      </c>
      <c r="Q31" s="9">
        <f>SUM(number!C31:P31)</f>
        <v>5525</v>
      </c>
    </row>
    <row r="32" spans="1:17" ht="10" x14ac:dyDescent="0.2">
      <c r="A32" s="17" t="s">
        <v>33</v>
      </c>
      <c r="B32" s="32">
        <f>number!B32</f>
        <v>3697</v>
      </c>
      <c r="C32" s="33">
        <f>number!C32/percent!$Q32*100</f>
        <v>8.2499323776034625</v>
      </c>
      <c r="D32" s="33">
        <f>number!D32/percent!$Q32*100</f>
        <v>17.446578306735191</v>
      </c>
      <c r="E32" s="33">
        <f>number!E32/percent!$Q32*100</f>
        <v>1.4876927238301325</v>
      </c>
      <c r="F32" s="33">
        <f>number!F32/percent!$Q32*100</f>
        <v>4.7606167162564246</v>
      </c>
      <c r="G32" s="33">
        <f>number!G32/percent!$Q32*100</f>
        <v>26.264538815255612</v>
      </c>
      <c r="H32" s="33">
        <f>number!H32/percent!$Q32*100</f>
        <v>4.7335677576413309</v>
      </c>
      <c r="I32" s="33">
        <f>number!I32/percent!$Q32*100</f>
        <v>0.86556667568298618</v>
      </c>
      <c r="J32" s="33">
        <f>number!J32/percent!$Q32*100</f>
        <v>1.7040843927508793</v>
      </c>
      <c r="K32" s="33">
        <f>number!K32/percent!$Q32*100</f>
        <v>0.37868542061130644</v>
      </c>
      <c r="L32" s="33">
        <f>number!L32/percent!$Q32*100</f>
        <v>11.49580741141466</v>
      </c>
      <c r="M32" s="33">
        <f>number!M32/percent!$Q32*100</f>
        <v>6.2753583987016501</v>
      </c>
      <c r="N32" s="33">
        <f>number!N32/percent!$Q32*100</f>
        <v>1.8663781444414391</v>
      </c>
      <c r="O32" s="33">
        <f>number!O32/percent!$Q32*100</f>
        <v>10.062212604814714</v>
      </c>
      <c r="P32" s="33">
        <f>number!P32/percent!$Q32*100</f>
        <v>4.4089802542602108</v>
      </c>
      <c r="Q32" s="9">
        <f>SUM(number!C32:P32)</f>
        <v>3697</v>
      </c>
    </row>
    <row r="33" spans="1:17" ht="10" x14ac:dyDescent="0.2">
      <c r="A33" s="17" t="s">
        <v>48</v>
      </c>
      <c r="B33" s="32">
        <f>number!B33</f>
        <v>5933</v>
      </c>
      <c r="C33" s="33">
        <f>number!C33/percent!$Q33*100</f>
        <v>7.1296140232597338</v>
      </c>
      <c r="D33" s="33">
        <f>number!D33/percent!$Q33*100</f>
        <v>16.315523344008088</v>
      </c>
      <c r="E33" s="33">
        <f>number!E33/percent!$Q33*100</f>
        <v>3.3035563795718863</v>
      </c>
      <c r="F33" s="33">
        <f>number!F33/percent!$Q33*100</f>
        <v>5.0058992078206641</v>
      </c>
      <c r="G33" s="33">
        <f>number!G33/percent!$Q33*100</f>
        <v>8.579133659194337</v>
      </c>
      <c r="H33" s="33">
        <f>number!H33/percent!$Q33*100</f>
        <v>2.4271026462160799</v>
      </c>
      <c r="I33" s="33">
        <f>number!I33/percent!$Q33*100</f>
        <v>4.9384796898702179</v>
      </c>
      <c r="J33" s="33">
        <f>number!J33/percent!$Q33*100</f>
        <v>2.1237148154390697</v>
      </c>
      <c r="K33" s="33">
        <f>number!K33/percent!$Q33*100</f>
        <v>0.18540367436372829</v>
      </c>
      <c r="L33" s="33">
        <f>number!L33/percent!$Q33*100</f>
        <v>4.500252823192314</v>
      </c>
      <c r="M33" s="33">
        <f>number!M33/percent!$Q33*100</f>
        <v>2.7473453564807011</v>
      </c>
      <c r="N33" s="33">
        <f>number!N33/percent!$Q33*100</f>
        <v>1.1124220461823697</v>
      </c>
      <c r="O33" s="33">
        <f>number!O33/percent!$Q33*100</f>
        <v>3.0507331872577108</v>
      </c>
      <c r="P33" s="33">
        <f>number!P33/percent!$Q33*100</f>
        <v>38.580819147143096</v>
      </c>
      <c r="Q33" s="9">
        <f>SUM(number!C33:P33)</f>
        <v>5933</v>
      </c>
    </row>
    <row r="34" spans="1:17" ht="10" x14ac:dyDescent="0.2">
      <c r="A34" s="17" t="s">
        <v>49</v>
      </c>
      <c r="B34" s="32">
        <f>number!B34</f>
        <v>8290</v>
      </c>
      <c r="C34" s="33">
        <f>number!C34/percent!$Q34*100</f>
        <v>15.030156815440291</v>
      </c>
      <c r="D34" s="33">
        <f>number!D34/percent!$Q34*100</f>
        <v>19.565741857659834</v>
      </c>
      <c r="E34" s="33">
        <f>number!E34/percent!$Q34*100</f>
        <v>8.1785283474065142</v>
      </c>
      <c r="F34" s="33">
        <f>number!F34/percent!$Q34*100</f>
        <v>8.6610373944511458</v>
      </c>
      <c r="G34" s="33">
        <f>number!G34/percent!$Q34*100</f>
        <v>14.6562123039807</v>
      </c>
      <c r="H34" s="33">
        <f>number!H34/percent!$Q34*100</f>
        <v>4.9577804583835947</v>
      </c>
      <c r="I34" s="33">
        <f>number!I34/percent!$Q34*100</f>
        <v>5.6453558504221952</v>
      </c>
      <c r="J34" s="33">
        <f>number!J34/percent!$Q34*100</f>
        <v>3.8962605548854041</v>
      </c>
      <c r="K34" s="33">
        <f>number!K34/percent!$Q34*100</f>
        <v>0.53075995174909529</v>
      </c>
      <c r="L34" s="33">
        <f>number!L34/percent!$Q34*100</f>
        <v>7.5633293124246075</v>
      </c>
      <c r="M34" s="33">
        <f>number!M34/percent!$Q34*100</f>
        <v>4.3667068757539198</v>
      </c>
      <c r="N34" s="33">
        <f>number!N34/percent!$Q34*100</f>
        <v>0.72376357056694818</v>
      </c>
      <c r="O34" s="33">
        <f>number!O34/percent!$Q34*100</f>
        <v>1.9782870928829916</v>
      </c>
      <c r="P34" s="33">
        <f>number!P34/percent!$Q34*100</f>
        <v>4.2460796139927623</v>
      </c>
      <c r="Q34" s="9">
        <f>SUM(number!C34:P34)</f>
        <v>8290</v>
      </c>
    </row>
    <row r="35" spans="1:17" ht="10" x14ac:dyDescent="0.2">
      <c r="A35" s="17" t="s">
        <v>50</v>
      </c>
      <c r="B35" s="32">
        <f>number!B35</f>
        <v>7808</v>
      </c>
      <c r="C35" s="33">
        <f>number!C35/percent!$Q35*100</f>
        <v>12.653688524590164</v>
      </c>
      <c r="D35" s="33">
        <f>number!D35/percent!$Q35*100</f>
        <v>19.85143442622951</v>
      </c>
      <c r="E35" s="33">
        <f>number!E35/percent!$Q35*100</f>
        <v>6.4933401639344259</v>
      </c>
      <c r="F35" s="33">
        <f>number!F35/percent!$Q35*100</f>
        <v>8.119877049180328</v>
      </c>
      <c r="G35" s="33">
        <f>number!G35/percent!$Q35*100</f>
        <v>16.226946721311474</v>
      </c>
      <c r="H35" s="33">
        <f>number!H35/percent!$Q35*100</f>
        <v>5.0717213114754101</v>
      </c>
      <c r="I35" s="33">
        <f>number!I35/percent!$Q35*100</f>
        <v>6.7494877049180317</v>
      </c>
      <c r="J35" s="33">
        <f>number!J35/percent!$Q35*100</f>
        <v>3.7781762295081971</v>
      </c>
      <c r="K35" s="33">
        <f>number!K35/percent!$Q35*100</f>
        <v>0.49948770491803285</v>
      </c>
      <c r="L35" s="33">
        <f>number!L35/percent!$Q35*100</f>
        <v>7.0440573770491799</v>
      </c>
      <c r="M35" s="33">
        <f>number!M35/percent!$Q35*100</f>
        <v>5.2894467213114753</v>
      </c>
      <c r="N35" s="33">
        <f>number!N35/percent!$Q35*100</f>
        <v>0.79405737704918034</v>
      </c>
      <c r="O35" s="33">
        <f>number!O35/percent!$Q35*100</f>
        <v>2.9841188524590163</v>
      </c>
      <c r="P35" s="33">
        <f>number!P35/percent!$Q35*100</f>
        <v>4.4441598360655741</v>
      </c>
      <c r="Q35" s="9">
        <f>SUM(number!C35:P35)</f>
        <v>7808</v>
      </c>
    </row>
    <row r="36" spans="1:17" ht="10" x14ac:dyDescent="0.2">
      <c r="A36" s="17" t="s">
        <v>51</v>
      </c>
      <c r="B36" s="32">
        <f>number!B36</f>
        <v>7086</v>
      </c>
      <c r="C36" s="33">
        <f>number!C36/percent!$Q36*100</f>
        <v>11.275755009878633</v>
      </c>
      <c r="D36" s="33">
        <f>number!D36/percent!$Q36*100</f>
        <v>13.660739486311035</v>
      </c>
      <c r="E36" s="33">
        <f>number!E36/percent!$Q36*100</f>
        <v>5.4191363251481794</v>
      </c>
      <c r="F36" s="33">
        <f>number!F36/percent!$Q36*100</f>
        <v>5.6167090036692073</v>
      </c>
      <c r="G36" s="33">
        <f>number!G36/percent!$Q36*100</f>
        <v>21.168501270110077</v>
      </c>
      <c r="H36" s="33">
        <f>number!H36/percent!$Q36*100</f>
        <v>6.2094270392322892</v>
      </c>
      <c r="I36" s="33">
        <f>number!I36/percent!$Q36*100</f>
        <v>2.0462884561106409</v>
      </c>
      <c r="J36" s="33">
        <f>number!J36/percent!$Q36*100</f>
        <v>3.1893875246965844</v>
      </c>
      <c r="K36" s="33">
        <f>number!K36/percent!$Q36*100</f>
        <v>0.73384137736381594</v>
      </c>
      <c r="L36" s="33">
        <f>number!L36/percent!$Q36*100</f>
        <v>11.614451030200396</v>
      </c>
      <c r="M36" s="33">
        <f>number!M36/percent!$Q36*100</f>
        <v>6.1670900366920689</v>
      </c>
      <c r="N36" s="33">
        <f>number!N36/percent!$Q36*100</f>
        <v>1.0866497318656505</v>
      </c>
      <c r="O36" s="33">
        <f>number!O36/percent!$Q36*100</f>
        <v>8.0016934801016077</v>
      </c>
      <c r="P36" s="33">
        <f>number!P36/percent!$Q36*100</f>
        <v>3.8103302286198142</v>
      </c>
      <c r="Q36" s="9">
        <f>SUM(number!C36:P36)</f>
        <v>7086</v>
      </c>
    </row>
    <row r="37" spans="1:17" ht="10" x14ac:dyDescent="0.2">
      <c r="A37" s="17" t="s">
        <v>52</v>
      </c>
      <c r="B37" s="32">
        <f>number!B37</f>
        <v>4213</v>
      </c>
      <c r="C37" s="33">
        <f>number!C37/percent!$Q37*100</f>
        <v>13.980536434844529</v>
      </c>
      <c r="D37" s="33">
        <f>number!D37/percent!$Q37*100</f>
        <v>21.196297175409448</v>
      </c>
      <c r="E37" s="33">
        <f>number!E37/percent!$Q37*100</f>
        <v>5.1507239496795636</v>
      </c>
      <c r="F37" s="33">
        <f>number!F37/percent!$Q37*100</f>
        <v>5.2931402800854492</v>
      </c>
      <c r="G37" s="33">
        <f>number!G37/percent!$Q37*100</f>
        <v>7.3344410159031561</v>
      </c>
      <c r="H37" s="33">
        <f>number!H37/percent!$Q37*100</f>
        <v>5.2931402800854492</v>
      </c>
      <c r="I37" s="33">
        <f>number!I37/percent!$Q37*100</f>
        <v>3.5129361500118681</v>
      </c>
      <c r="J37" s="33">
        <f>number!J37/percent!$Q37*100</f>
        <v>5.2456681699501546</v>
      </c>
      <c r="K37" s="33">
        <f>number!K37/percent!$Q37*100</f>
        <v>1.4478993591265132</v>
      </c>
      <c r="L37" s="33">
        <f>number!L37/percent!$Q37*100</f>
        <v>16.116781390932829</v>
      </c>
      <c r="M37" s="33">
        <f>number!M37/percent!$Q37*100</f>
        <v>8.3550913838120113</v>
      </c>
      <c r="N37" s="33">
        <f>number!N37/percent!$Q37*100</f>
        <v>1.0206503679088537</v>
      </c>
      <c r="O37" s="33">
        <f>number!O37/percent!$Q37*100</f>
        <v>3.5604082601471641</v>
      </c>
      <c r="P37" s="33">
        <f>number!P37/percent!$Q37*100</f>
        <v>2.4922857821030147</v>
      </c>
      <c r="Q37" s="9">
        <f>SUM(number!C37:P37)</f>
        <v>4213</v>
      </c>
    </row>
    <row r="38" spans="1:17" ht="10" x14ac:dyDescent="0.2">
      <c r="A38" s="17" t="s">
        <v>53</v>
      </c>
      <c r="B38" s="32">
        <f>number!B38</f>
        <v>4953</v>
      </c>
      <c r="C38" s="33">
        <f>number!C38/percent!$Q38*100</f>
        <v>12.658994548758329</v>
      </c>
      <c r="D38" s="33">
        <f>number!D38/percent!$Q38*100</f>
        <v>22.57217847769029</v>
      </c>
      <c r="E38" s="33">
        <f>number!E38/percent!$Q38*100</f>
        <v>5.2695336159903086</v>
      </c>
      <c r="F38" s="33">
        <f>number!F38/percent!$Q38*100</f>
        <v>6.4203513022410661</v>
      </c>
      <c r="G38" s="33">
        <f>number!G38/percent!$Q38*100</f>
        <v>12.053301029678982</v>
      </c>
      <c r="H38" s="33">
        <f>number!H38/percent!$Q38*100</f>
        <v>4.4215626892792246</v>
      </c>
      <c r="I38" s="33">
        <f>number!I38/percent!$Q38*100</f>
        <v>5.6127599434686051</v>
      </c>
      <c r="J38" s="33">
        <f>number!J38/percent!$Q38*100</f>
        <v>4.3408035534019787</v>
      </c>
      <c r="K38" s="33">
        <f>number!K38/percent!$Q38*100</f>
        <v>1.0902483343428226</v>
      </c>
      <c r="L38" s="33">
        <f>number!L38/percent!$Q38*100</f>
        <v>12.356147789218655</v>
      </c>
      <c r="M38" s="33">
        <f>number!M38/percent!$Q38*100</f>
        <v>7.0462346052897233</v>
      </c>
      <c r="N38" s="33">
        <f>number!N38/percent!$Q38*100</f>
        <v>0.74702200686452658</v>
      </c>
      <c r="O38" s="33">
        <f>number!O38/percent!$Q38*100</f>
        <v>2.7256208358570562</v>
      </c>
      <c r="P38" s="33">
        <f>number!P38/percent!$Q38*100</f>
        <v>2.6852412679184332</v>
      </c>
      <c r="Q38" s="9">
        <f>SUM(number!C38:P38)</f>
        <v>4953</v>
      </c>
    </row>
    <row r="39" spans="1:17" ht="10" x14ac:dyDescent="0.2">
      <c r="A39" s="17" t="s">
        <v>6</v>
      </c>
      <c r="B39" s="32">
        <f>number!B39</f>
        <v>6315</v>
      </c>
      <c r="C39" s="33">
        <f>number!C39/percent!$Q39*100</f>
        <v>13.539192399049881</v>
      </c>
      <c r="D39" s="33">
        <f>number!D39/percent!$Q39*100</f>
        <v>25.114806017418843</v>
      </c>
      <c r="E39" s="33">
        <f>number!E39/percent!$Q39*100</f>
        <v>6.6983372921615203</v>
      </c>
      <c r="F39" s="33">
        <f>number!F39/percent!$Q39*100</f>
        <v>8.2185273159144892</v>
      </c>
      <c r="G39" s="33">
        <f>number!G39/percent!$Q39*100</f>
        <v>14.520981789390341</v>
      </c>
      <c r="H39" s="33">
        <f>number!H39/percent!$Q39*100</f>
        <v>4.1330166270783852</v>
      </c>
      <c r="I39" s="33">
        <f>number!I39/percent!$Q39*100</f>
        <v>6.1282660332541568</v>
      </c>
      <c r="J39" s="33">
        <f>number!J39/percent!$Q39*100</f>
        <v>1.583531274742676</v>
      </c>
      <c r="K39" s="33">
        <f>number!K39/percent!$Q39*100</f>
        <v>0.17418844022169439</v>
      </c>
      <c r="L39" s="33">
        <f>number!L39/percent!$Q39*100</f>
        <v>5.1781472684085514</v>
      </c>
      <c r="M39" s="33">
        <f>number!M39/percent!$Q39*100</f>
        <v>3.594615993665875</v>
      </c>
      <c r="N39" s="33">
        <f>number!N39/percent!$Q39*100</f>
        <v>1.741884402216944</v>
      </c>
      <c r="O39" s="33">
        <f>number!O39/percent!$Q39*100</f>
        <v>2.7395091053048297</v>
      </c>
      <c r="P39" s="33">
        <f>number!P39/percent!$Q39*100</f>
        <v>6.6349960411718127</v>
      </c>
      <c r="Q39" s="9">
        <f>SUM(number!C39:P39)</f>
        <v>6315</v>
      </c>
    </row>
    <row r="40" spans="1:17" ht="10" x14ac:dyDescent="0.2">
      <c r="A40" s="17" t="s">
        <v>7</v>
      </c>
      <c r="B40" s="32">
        <f>number!B40</f>
        <v>9186</v>
      </c>
      <c r="C40" s="33">
        <f>number!C40/percent!$Q40*100</f>
        <v>12.791204006096232</v>
      </c>
      <c r="D40" s="33">
        <f>number!D40/percent!$Q40*100</f>
        <v>23.601132157631177</v>
      </c>
      <c r="E40" s="33">
        <f>number!E40/percent!$Q40*100</f>
        <v>5.3450903548878728</v>
      </c>
      <c r="F40" s="33">
        <f>number!F40/percent!$Q40*100</f>
        <v>7.4025691269322884</v>
      </c>
      <c r="G40" s="33">
        <f>number!G40/percent!$Q40*100</f>
        <v>11.288917918571739</v>
      </c>
      <c r="H40" s="33">
        <f>number!H40/percent!$Q40*100</f>
        <v>4.2782495101241018</v>
      </c>
      <c r="I40" s="33">
        <f>number!I40/percent!$Q40*100</f>
        <v>5.9547136947528845</v>
      </c>
      <c r="J40" s="33">
        <f>number!J40/percent!$Q40*100</f>
        <v>4.6592640975397348</v>
      </c>
      <c r="K40" s="33">
        <f>number!K40/percent!$Q40*100</f>
        <v>0.66405399521010233</v>
      </c>
      <c r="L40" s="33">
        <f>number!L40/percent!$Q40*100</f>
        <v>10.711952971913782</v>
      </c>
      <c r="M40" s="33">
        <f>number!M40/percent!$Q40*100</f>
        <v>4.9858480296102767</v>
      </c>
      <c r="N40" s="33">
        <f>number!N40/percent!$Q40*100</f>
        <v>1.1648160243849337</v>
      </c>
      <c r="O40" s="33">
        <f>number!O40/percent!$Q40*100</f>
        <v>2.9610276507729152</v>
      </c>
      <c r="P40" s="33">
        <f>number!P40/percent!$Q40*100</f>
        <v>4.1911604615719567</v>
      </c>
      <c r="Q40" s="9">
        <f>SUM(number!C40:P40)</f>
        <v>9186</v>
      </c>
    </row>
    <row r="41" spans="1:17" ht="10" x14ac:dyDescent="0.2">
      <c r="A41" s="17" t="s">
        <v>54</v>
      </c>
      <c r="B41" s="32">
        <f>number!B41</f>
        <v>5172</v>
      </c>
      <c r="C41" s="33">
        <f>number!C41/percent!$Q41*100</f>
        <v>11.639597834493426</v>
      </c>
      <c r="D41" s="33">
        <f>number!D41/percent!$Q41*100</f>
        <v>19.605568445475637</v>
      </c>
      <c r="E41" s="33">
        <f>number!E41/percent!$Q41*100</f>
        <v>5.1817478731631867</v>
      </c>
      <c r="F41" s="33">
        <f>number!F41/percent!$Q41*100</f>
        <v>7.7532869296210363</v>
      </c>
      <c r="G41" s="33">
        <f>number!G41/percent!$Q41*100</f>
        <v>10.692188708430008</v>
      </c>
      <c r="H41" s="33">
        <f>number!H41/percent!$Q41*100</f>
        <v>4.3503480278422275</v>
      </c>
      <c r="I41" s="33">
        <f>number!I41/percent!$Q41*100</f>
        <v>5.7037896365042533</v>
      </c>
      <c r="J41" s="33">
        <f>number!J41/percent!$Q41*100</f>
        <v>6.283836040216551</v>
      </c>
      <c r="K41" s="33">
        <f>number!K41/percent!$Q41*100</f>
        <v>1.2761020881670533</v>
      </c>
      <c r="L41" s="33">
        <f>number!L41/percent!$Q41*100</f>
        <v>13.631090487238978</v>
      </c>
      <c r="M41" s="33">
        <f>number!M41/percent!$Q41*100</f>
        <v>6.4385150812064955</v>
      </c>
      <c r="N41" s="33">
        <f>number!N41/percent!$Q41*100</f>
        <v>0.73472544470224288</v>
      </c>
      <c r="O41" s="33">
        <f>number!O41/percent!$Q41*100</f>
        <v>3.4996133023975249</v>
      </c>
      <c r="P41" s="33">
        <f>number!P41/percent!$Q41*100</f>
        <v>3.2095901005413769</v>
      </c>
      <c r="Q41" s="9">
        <f>SUM(number!C41:P41)</f>
        <v>5172</v>
      </c>
    </row>
    <row r="42" spans="1:17" ht="10" x14ac:dyDescent="0.2">
      <c r="A42" s="17" t="s">
        <v>55</v>
      </c>
      <c r="B42" s="32">
        <f>number!B42</f>
        <v>4118</v>
      </c>
      <c r="C42" s="33">
        <f>number!C42/percent!$Q42*100</f>
        <v>12.311801845556095</v>
      </c>
      <c r="D42" s="33">
        <f>number!D42/percent!$Q42*100</f>
        <v>16.901408450704224</v>
      </c>
      <c r="E42" s="33">
        <f>number!E42/percent!$Q42*100</f>
        <v>3.4239922292374945</v>
      </c>
      <c r="F42" s="33">
        <f>number!F42/percent!$Q42*100</f>
        <v>6.0709082078678973</v>
      </c>
      <c r="G42" s="33">
        <f>number!G42/percent!$Q42*100</f>
        <v>14.303059737736765</v>
      </c>
      <c r="H42" s="33">
        <f>number!H42/percent!$Q42*100</f>
        <v>4.9781447304516755</v>
      </c>
      <c r="I42" s="33">
        <f>number!I42/percent!$Q42*100</f>
        <v>3.4968431277319088</v>
      </c>
      <c r="J42" s="33">
        <f>number!J42/percent!$Q42*100</f>
        <v>4.832442933462846</v>
      </c>
      <c r="K42" s="33">
        <f>number!K42/percent!$Q42*100</f>
        <v>1.2384652744050511</v>
      </c>
      <c r="L42" s="33">
        <f>number!L42/percent!$Q42*100</f>
        <v>14.764448761534727</v>
      </c>
      <c r="M42" s="33">
        <f>number!M42/percent!$Q42*100</f>
        <v>7.5279261777561919</v>
      </c>
      <c r="N42" s="33">
        <f>number!N42/percent!$Q42*100</f>
        <v>1.1413307430791646</v>
      </c>
      <c r="O42" s="33">
        <f>number!O42/percent!$Q42*100</f>
        <v>5.7309373482272949</v>
      </c>
      <c r="P42" s="33">
        <f>number!P42/percent!$Q42*100</f>
        <v>3.2782904322486641</v>
      </c>
      <c r="Q42" s="9">
        <f>SUM(number!C42:P42)</f>
        <v>4118</v>
      </c>
    </row>
    <row r="43" spans="1:17" ht="10" x14ac:dyDescent="0.2">
      <c r="A43" s="17" t="s">
        <v>56</v>
      </c>
      <c r="B43" s="32">
        <f>number!B43</f>
        <v>9031</v>
      </c>
      <c r="C43" s="33">
        <f>number!C43/percent!$Q43*100</f>
        <v>10.120695382571142</v>
      </c>
      <c r="D43" s="33">
        <f>number!D43/percent!$Q43*100</f>
        <v>19.123020706455542</v>
      </c>
      <c r="E43" s="33">
        <f>number!E43/percent!$Q43*100</f>
        <v>4.2409478463071641</v>
      </c>
      <c r="F43" s="33">
        <f>number!F43/percent!$Q43*100</f>
        <v>6.167644779094231</v>
      </c>
      <c r="G43" s="33">
        <f>number!G43/percent!$Q43*100</f>
        <v>15.524305171077399</v>
      </c>
      <c r="H43" s="33">
        <f>number!H43/percent!$Q43*100</f>
        <v>5.2596611670911306</v>
      </c>
      <c r="I43" s="33">
        <f>number!I43/percent!$Q43*100</f>
        <v>3.4879858265972756</v>
      </c>
      <c r="J43" s="33">
        <f>number!J43/percent!$Q43*100</f>
        <v>4.6949396523087144</v>
      </c>
      <c r="K43" s="33">
        <f>number!K43/percent!$Q43*100</f>
        <v>1.1958808548333517</v>
      </c>
      <c r="L43" s="33">
        <f>number!L43/percent!$Q43*100</f>
        <v>14.273059461853615</v>
      </c>
      <c r="M43" s="33">
        <f>number!M43/percent!$Q43*100</f>
        <v>7.3413796921714098</v>
      </c>
      <c r="N43" s="33">
        <f>number!N43/percent!$Q43*100</f>
        <v>1.0408592625401396</v>
      </c>
      <c r="O43" s="33">
        <f>number!O43/percent!$Q43*100</f>
        <v>4.6063558852840218</v>
      </c>
      <c r="P43" s="33">
        <f>number!P43/percent!$Q43*100</f>
        <v>2.9232643118148598</v>
      </c>
      <c r="Q43" s="9">
        <f>SUM(number!C43:P43)</f>
        <v>9031</v>
      </c>
    </row>
    <row r="44" spans="1:17" ht="10" x14ac:dyDescent="0.2">
      <c r="A44" s="17" t="s">
        <v>57</v>
      </c>
      <c r="B44" s="32">
        <f>number!B44</f>
        <v>4066</v>
      </c>
      <c r="C44" s="33">
        <f>number!C44/percent!$Q44*100</f>
        <v>9.6901131333005424</v>
      </c>
      <c r="D44" s="33">
        <f>number!D44/percent!$Q44*100</f>
        <v>28.750614854894245</v>
      </c>
      <c r="E44" s="33">
        <f>number!E44/percent!$Q44*100</f>
        <v>3.4185932120019675</v>
      </c>
      <c r="F44" s="33">
        <f>number!F44/percent!$Q44*100</f>
        <v>5.2139695031972453</v>
      </c>
      <c r="G44" s="33">
        <f>number!G44/percent!$Q44*100</f>
        <v>10.993605509099853</v>
      </c>
      <c r="H44" s="33">
        <f>number!H44/percent!$Q44*100</f>
        <v>4.0088539104771277</v>
      </c>
      <c r="I44" s="33">
        <f>number!I44/percent!$Q44*100</f>
        <v>3.8121003443187411</v>
      </c>
      <c r="J44" s="33">
        <f>number!J44/percent!$Q44*100</f>
        <v>3.4185932120019675</v>
      </c>
      <c r="K44" s="33">
        <f>number!K44/percent!$Q44*100</f>
        <v>0.71323167732415149</v>
      </c>
      <c r="L44" s="33">
        <f>number!L44/percent!$Q44*100</f>
        <v>10.15740285292671</v>
      </c>
      <c r="M44" s="33">
        <f>number!M44/percent!$Q44*100</f>
        <v>6.4190850959173638</v>
      </c>
      <c r="N44" s="33">
        <f>number!N44/percent!$Q44*100</f>
        <v>1.6232169208066896</v>
      </c>
      <c r="O44" s="33">
        <f>number!O44/percent!$Q44*100</f>
        <v>5.4353172651254305</v>
      </c>
      <c r="P44" s="33">
        <f>number!P44/percent!$Q44*100</f>
        <v>6.3453025086079684</v>
      </c>
      <c r="Q44" s="9">
        <f>SUM(number!C44:P44)</f>
        <v>4066</v>
      </c>
    </row>
    <row r="45" spans="1:17" ht="10" x14ac:dyDescent="0.2">
      <c r="A45" s="17" t="s">
        <v>58</v>
      </c>
      <c r="B45" s="32">
        <f>number!B45</f>
        <v>7886</v>
      </c>
      <c r="C45" s="33">
        <f>number!C45/percent!$Q45*100</f>
        <v>10.563023078873954</v>
      </c>
      <c r="D45" s="33">
        <f>number!D45/percent!$Q45*100</f>
        <v>12.642657874714686</v>
      </c>
      <c r="E45" s="33">
        <f>number!E45/percent!$Q45*100</f>
        <v>5.6809535886380926</v>
      </c>
      <c r="F45" s="33">
        <f>number!F45/percent!$Q45*100</f>
        <v>6.6700481866599031</v>
      </c>
      <c r="G45" s="33">
        <f>number!G45/percent!$Q45*100</f>
        <v>22.74917575450165</v>
      </c>
      <c r="H45" s="33">
        <f>number!H45/percent!$Q45*100</f>
        <v>7.7605883844788224</v>
      </c>
      <c r="I45" s="33">
        <f>number!I45/percent!$Q45*100</f>
        <v>2.6122241947755516</v>
      </c>
      <c r="J45" s="33">
        <f>number!J45/percent!$Q45*100</f>
        <v>2.44737509510525</v>
      </c>
      <c r="K45" s="33">
        <f>number!K45/percent!$Q45*100</f>
        <v>0.63403499873193003</v>
      </c>
      <c r="L45" s="33">
        <f>number!L45/percent!$Q45*100</f>
        <v>8.8638092822723813</v>
      </c>
      <c r="M45" s="33">
        <f>number!M45/percent!$Q45*100</f>
        <v>6.2769464874461072</v>
      </c>
      <c r="N45" s="33">
        <f>number!N45/percent!$Q45*100</f>
        <v>1.1285822977428355</v>
      </c>
      <c r="O45" s="33">
        <f>number!O45/percent!$Q45*100</f>
        <v>8.1410093837179822</v>
      </c>
      <c r="P45" s="33">
        <f>number!P45/percent!$Q45*100</f>
        <v>3.8295713923408572</v>
      </c>
      <c r="Q45" s="9">
        <f>SUM(number!C45:P45)</f>
        <v>7886</v>
      </c>
    </row>
    <row r="46" spans="1:17" ht="10" x14ac:dyDescent="0.2">
      <c r="A46" s="17" t="s">
        <v>59</v>
      </c>
      <c r="B46" s="32">
        <f>number!B46</f>
        <v>3992</v>
      </c>
      <c r="C46" s="33">
        <f>number!C46/percent!$Q46*100</f>
        <v>12.049098196392785</v>
      </c>
      <c r="D46" s="33">
        <f>number!D46/percent!$Q46*100</f>
        <v>13.076152304609218</v>
      </c>
      <c r="E46" s="33">
        <f>number!E46/percent!$Q46*100</f>
        <v>9.4689378757515019</v>
      </c>
      <c r="F46" s="33">
        <f>number!F46/percent!$Q46*100</f>
        <v>10.095190380761524</v>
      </c>
      <c r="G46" s="33">
        <f>number!G46/percent!$Q46*100</f>
        <v>20.891783567134269</v>
      </c>
      <c r="H46" s="33">
        <f>number!H46/percent!$Q46*100</f>
        <v>7.8406813627254506</v>
      </c>
      <c r="I46" s="33">
        <f>number!I46/percent!$Q46*100</f>
        <v>4.0831663326653302</v>
      </c>
      <c r="J46" s="33">
        <f>number!J46/percent!$Q46*100</f>
        <v>3.3066132264529058</v>
      </c>
      <c r="K46" s="33">
        <f>number!K46/percent!$Q46*100</f>
        <v>0.82665330661322645</v>
      </c>
      <c r="L46" s="33">
        <f>number!L46/percent!$Q46*100</f>
        <v>5.4358717434869739</v>
      </c>
      <c r="M46" s="33">
        <f>number!M46/percent!$Q46*100</f>
        <v>4.5340681362725448</v>
      </c>
      <c r="N46" s="33">
        <f>number!N46/percent!$Q46*100</f>
        <v>0.52605210420841686</v>
      </c>
      <c r="O46" s="33">
        <f>number!O46/percent!$Q46*100</f>
        <v>4.5090180360721446</v>
      </c>
      <c r="P46" s="33">
        <f>number!P46/percent!$Q46*100</f>
        <v>3.3567134268537071</v>
      </c>
      <c r="Q46" s="9">
        <f>SUM(number!C46:P46)</f>
        <v>3992</v>
      </c>
    </row>
    <row r="47" spans="1:17" ht="10" x14ac:dyDescent="0.2">
      <c r="A47" s="17" t="s">
        <v>60</v>
      </c>
      <c r="B47" s="32">
        <f>number!B47</f>
        <v>3553</v>
      </c>
      <c r="C47" s="33">
        <f>number!C47/percent!$Q47*100</f>
        <v>7.2614691809738243</v>
      </c>
      <c r="D47" s="33">
        <f>number!D47/percent!$Q47*100</f>
        <v>19.926822403602589</v>
      </c>
      <c r="E47" s="33">
        <f>number!E47/percent!$Q47*100</f>
        <v>2.3360540388404165</v>
      </c>
      <c r="F47" s="33">
        <f>number!F47/percent!$Q47*100</f>
        <v>3.2929918378834784</v>
      </c>
      <c r="G47" s="33">
        <f>number!G47/percent!$Q47*100</f>
        <v>18.041092034900082</v>
      </c>
      <c r="H47" s="33">
        <f>number!H47/percent!$Q47*100</f>
        <v>6.6141289051505767</v>
      </c>
      <c r="I47" s="33">
        <f>number!I47/percent!$Q47*100</f>
        <v>1.4072614691809739</v>
      </c>
      <c r="J47" s="33">
        <f>number!J47/percent!$Q47*100</f>
        <v>1.6605685336335492</v>
      </c>
      <c r="K47" s="33">
        <f>number!K47/percent!$Q47*100</f>
        <v>0.36588798198705319</v>
      </c>
      <c r="L47" s="33">
        <f>number!L47/percent!$Q47*100</f>
        <v>9.8789755136504365</v>
      </c>
      <c r="M47" s="33">
        <f>number!M47/percent!$Q47*100</f>
        <v>6.7548550520686739</v>
      </c>
      <c r="N47" s="33">
        <f>number!N47/percent!$Q47*100</f>
        <v>2.7019420208274698</v>
      </c>
      <c r="O47" s="33">
        <f>number!O47/percent!$Q47*100</f>
        <v>12.637207993245145</v>
      </c>
      <c r="P47" s="33">
        <f>number!P47/percent!$Q47*100</f>
        <v>7.1207430340557281</v>
      </c>
      <c r="Q47" s="9">
        <f>SUM(number!C47:P47)</f>
        <v>3553</v>
      </c>
    </row>
    <row r="48" spans="1:17" ht="10" x14ac:dyDescent="0.2">
      <c r="A48" s="17" t="s">
        <v>30</v>
      </c>
      <c r="B48" s="32">
        <f>number!B48</f>
        <v>6766</v>
      </c>
      <c r="C48" s="33">
        <f>number!C48/percent!$Q48*100</f>
        <v>8.8530889742831818</v>
      </c>
      <c r="D48" s="33">
        <f>number!D48/percent!$Q48*100</f>
        <v>19.583210168489508</v>
      </c>
      <c r="E48" s="33">
        <f>number!E48/percent!$Q48*100</f>
        <v>4.8773278155483295</v>
      </c>
      <c r="F48" s="33">
        <f>number!F48/percent!$Q48*100</f>
        <v>6.3700857227313028</v>
      </c>
      <c r="G48" s="33">
        <f>number!G48/percent!$Q48*100</f>
        <v>17.336683417085428</v>
      </c>
      <c r="H48" s="33">
        <f>number!H48/percent!$Q48*100</f>
        <v>9.4886195684303871</v>
      </c>
      <c r="I48" s="33">
        <f>number!I48/percent!$Q48*100</f>
        <v>2.12828850133018</v>
      </c>
      <c r="J48" s="33">
        <f>number!J48/percent!$Q48*100</f>
        <v>2.039609813774756</v>
      </c>
      <c r="K48" s="33">
        <f>number!K48/percent!$Q48*100</f>
        <v>0.42861365651788352</v>
      </c>
      <c r="L48" s="33">
        <f>number!L48/percent!$Q48*100</f>
        <v>7.7150458173219043</v>
      </c>
      <c r="M48" s="33">
        <f>number!M48/percent!$Q48*100</f>
        <v>6.1188294413242685</v>
      </c>
      <c r="N48" s="33">
        <f>number!N48/percent!$Q48*100</f>
        <v>0.99024534436890332</v>
      </c>
      <c r="O48" s="33">
        <f>number!O48/percent!$Q48*100</f>
        <v>8.6166124741353816</v>
      </c>
      <c r="P48" s="33">
        <f>number!P48/percent!$Q48*100</f>
        <v>5.453739284658587</v>
      </c>
      <c r="Q48" s="9">
        <f>SUM(number!C48:P48)</f>
        <v>6766</v>
      </c>
    </row>
    <row r="49" spans="1:17" ht="10" x14ac:dyDescent="0.2">
      <c r="A49" s="17" t="s">
        <v>19</v>
      </c>
      <c r="B49" s="32">
        <f>number!B49</f>
        <v>9947</v>
      </c>
      <c r="C49" s="33">
        <f>number!C49/percent!$Q49*100</f>
        <v>14.195234744143963</v>
      </c>
      <c r="D49" s="33">
        <f>number!D49/percent!$Q49*100</f>
        <v>21.755303106464261</v>
      </c>
      <c r="E49" s="33">
        <f>number!E49/percent!$Q49*100</f>
        <v>6.222981803558862</v>
      </c>
      <c r="F49" s="33">
        <f>number!F49/percent!$Q49*100</f>
        <v>7.8415602694279674</v>
      </c>
      <c r="G49" s="33">
        <f>number!G49/percent!$Q49*100</f>
        <v>15.85402633959988</v>
      </c>
      <c r="H49" s="33">
        <f>number!H49/percent!$Q49*100</f>
        <v>3.5287021212425858</v>
      </c>
      <c r="I49" s="33">
        <f>number!I49/percent!$Q49*100</f>
        <v>7.3590027143862464</v>
      </c>
      <c r="J49" s="33">
        <f>number!J49/percent!$Q49*100</f>
        <v>2.573640293555846</v>
      </c>
      <c r="K49" s="33">
        <f>number!K49/percent!$Q49*100</f>
        <v>0.38202473107469587</v>
      </c>
      <c r="L49" s="33">
        <f>number!L49/percent!$Q49*100</f>
        <v>7.117723936865386</v>
      </c>
      <c r="M49" s="33">
        <f>number!M49/percent!$Q49*100</f>
        <v>3.4382225796722627</v>
      </c>
      <c r="N49" s="33">
        <f>number!N49/percent!$Q49*100</f>
        <v>1.0053282396702523</v>
      </c>
      <c r="O49" s="33">
        <f>number!O49/percent!$Q49*100</f>
        <v>2.07097617372072</v>
      </c>
      <c r="P49" s="33">
        <f>number!P49/percent!$Q49*100</f>
        <v>6.6552729466170701</v>
      </c>
      <c r="Q49" s="9">
        <f>SUM(number!C49:P49)</f>
        <v>9947</v>
      </c>
    </row>
    <row r="50" spans="1:17" ht="10" x14ac:dyDescent="0.2">
      <c r="A50" s="17" t="s">
        <v>61</v>
      </c>
      <c r="B50" s="32">
        <f>number!B50</f>
        <v>3545</v>
      </c>
      <c r="C50" s="33">
        <f>number!C50/percent!$Q50*100</f>
        <v>6.9675599435825104</v>
      </c>
      <c r="D50" s="33">
        <f>number!D50/percent!$Q50*100</f>
        <v>14.273624823695346</v>
      </c>
      <c r="E50" s="33">
        <f>number!E50/percent!$Q50*100</f>
        <v>2.2284908321579691</v>
      </c>
      <c r="F50" s="33">
        <f>number!F50/percent!$Q50*100</f>
        <v>4.2031029619181943</v>
      </c>
      <c r="G50" s="33">
        <f>number!G50/percent!$Q50*100</f>
        <v>29.196050775740478</v>
      </c>
      <c r="H50" s="33">
        <f>number!H50/percent!$Q50*100</f>
        <v>5.867418899858956</v>
      </c>
      <c r="I50" s="33">
        <f>number!I50/percent!$Q50*100</f>
        <v>1.1001410437235544</v>
      </c>
      <c r="J50" s="33">
        <f>number!J50/percent!$Q50*100</f>
        <v>1.8335684062059237</v>
      </c>
      <c r="K50" s="33">
        <f>number!K50/percent!$Q50*100</f>
        <v>0.45133991537376583</v>
      </c>
      <c r="L50" s="33">
        <f>number!L50/percent!$Q50*100</f>
        <v>11.086036671368124</v>
      </c>
      <c r="M50" s="33">
        <f>number!M50/percent!$Q50*100</f>
        <v>5.9238363892806767</v>
      </c>
      <c r="N50" s="33">
        <f>number!N50/percent!$Q50*100</f>
        <v>1.2693935119887165</v>
      </c>
      <c r="O50" s="33">
        <f>number!O50/percent!$Q50*100</f>
        <v>11.480959097320168</v>
      </c>
      <c r="P50" s="33">
        <f>number!P50/percent!$Q50*100</f>
        <v>4.1184767277856142</v>
      </c>
      <c r="Q50" s="9">
        <f>SUM(number!C50:P50)</f>
        <v>3545</v>
      </c>
    </row>
    <row r="51" spans="1:17" ht="10" x14ac:dyDescent="0.2">
      <c r="A51" s="17" t="s">
        <v>62</v>
      </c>
      <c r="B51" s="32">
        <f>number!B51</f>
        <v>4385</v>
      </c>
      <c r="C51" s="33">
        <f>number!C51/percent!$Q51*100</f>
        <v>12.200684150513112</v>
      </c>
      <c r="D51" s="33">
        <f>number!D51/percent!$Q51*100</f>
        <v>18.175598631698975</v>
      </c>
      <c r="E51" s="33">
        <f>number!E51/percent!$Q51*100</f>
        <v>6.4538198403648801</v>
      </c>
      <c r="F51" s="33">
        <f>number!F51/percent!$Q51*100</f>
        <v>8.6431014823261112</v>
      </c>
      <c r="G51" s="33">
        <f>number!G51/percent!$Q51*100</f>
        <v>12.01824401368301</v>
      </c>
      <c r="H51" s="33">
        <f>number!H51/percent!$Q51*100</f>
        <v>6.5450399087799314</v>
      </c>
      <c r="I51" s="33">
        <f>number!I51/percent!$Q51*100</f>
        <v>5.7924743443557585</v>
      </c>
      <c r="J51" s="33">
        <f>number!J51/percent!$Q51*100</f>
        <v>6.4082098061573545</v>
      </c>
      <c r="K51" s="33">
        <f>number!K51/percent!$Q51*100</f>
        <v>1.5051311288483467</v>
      </c>
      <c r="L51" s="33">
        <f>number!L51/percent!$Q51*100</f>
        <v>9.6237172177879131</v>
      </c>
      <c r="M51" s="33">
        <f>number!M51/percent!$Q51*100</f>
        <v>6.2029646522234891</v>
      </c>
      <c r="N51" s="33">
        <f>number!N51/percent!$Q51*100</f>
        <v>0.5701254275940707</v>
      </c>
      <c r="O51" s="33">
        <f>number!O51/percent!$Q51*100</f>
        <v>3.1470923603192702</v>
      </c>
      <c r="P51" s="33">
        <f>number!P51/percent!$Q51*100</f>
        <v>2.7137970353477767</v>
      </c>
      <c r="Q51" s="9">
        <f>SUM(number!C51:P51)</f>
        <v>4385</v>
      </c>
    </row>
    <row r="52" spans="1:17" ht="10" x14ac:dyDescent="0.2">
      <c r="A52" s="17" t="s">
        <v>63</v>
      </c>
      <c r="B52" s="32">
        <f>number!B52</f>
        <v>3646</v>
      </c>
      <c r="C52" s="33">
        <f>number!C52/percent!$Q52*100</f>
        <v>8.0636313768513439</v>
      </c>
      <c r="D52" s="33">
        <f>number!D52/percent!$Q52*100</f>
        <v>15.962698848052662</v>
      </c>
      <c r="E52" s="33">
        <f>number!E52/percent!$Q52*100</f>
        <v>2.9621503017004938</v>
      </c>
      <c r="F52" s="33">
        <f>number!F52/percent!$Q52*100</f>
        <v>3.3735600658255622</v>
      </c>
      <c r="G52" s="33">
        <f>number!G52/percent!$Q52*100</f>
        <v>20.378496982995063</v>
      </c>
      <c r="H52" s="33">
        <f>number!H52/percent!$Q52*100</f>
        <v>6.2534284147010428</v>
      </c>
      <c r="I52" s="33">
        <f>number!I52/percent!$Q52*100</f>
        <v>1.8924849149753156</v>
      </c>
      <c r="J52" s="33">
        <f>number!J52/percent!$Q52*100</f>
        <v>2.6330224904004389</v>
      </c>
      <c r="K52" s="33">
        <f>number!K52/percent!$Q52*100</f>
        <v>0.57597366977509601</v>
      </c>
      <c r="L52" s="33">
        <f>number!L52/percent!$Q52*100</f>
        <v>12.397147558968733</v>
      </c>
      <c r="M52" s="33">
        <f>number!M52/percent!$Q52*100</f>
        <v>7.9539221064179921</v>
      </c>
      <c r="N52" s="33">
        <f>number!N52/percent!$Q52*100</f>
        <v>1.9473395501919912</v>
      </c>
      <c r="O52" s="33">
        <f>number!O52/percent!$Q52*100</f>
        <v>9.462424574876577</v>
      </c>
      <c r="P52" s="33">
        <f>number!P52/percent!$Q52*100</f>
        <v>6.1437191442676902</v>
      </c>
      <c r="Q52" s="9">
        <f>SUM(number!C52:P52)</f>
        <v>3646</v>
      </c>
    </row>
    <row r="53" spans="1:17" ht="10" x14ac:dyDescent="0.2">
      <c r="A53" s="17" t="s">
        <v>64</v>
      </c>
      <c r="B53" s="32">
        <f>number!B53</f>
        <v>4885</v>
      </c>
      <c r="C53" s="33">
        <f>number!C53/percent!$Q53*100</f>
        <v>14.268167860798361</v>
      </c>
      <c r="D53" s="33">
        <f>number!D53/percent!$Q53*100</f>
        <v>17.727737973387921</v>
      </c>
      <c r="E53" s="33">
        <f>number!E53/percent!$Q53*100</f>
        <v>9.0276356192425808</v>
      </c>
      <c r="F53" s="33">
        <f>number!F53/percent!$Q53*100</f>
        <v>8.4135107471852617</v>
      </c>
      <c r="G53" s="33">
        <f>number!G53/percent!$Q53*100</f>
        <v>12.466734902763561</v>
      </c>
      <c r="H53" s="33">
        <f>number!H53/percent!$Q53*100</f>
        <v>5.4657113613101336</v>
      </c>
      <c r="I53" s="33">
        <f>number!I53/percent!$Q53*100</f>
        <v>5.1791197543500509</v>
      </c>
      <c r="J53" s="33">
        <f>number!J53/percent!$Q53*100</f>
        <v>4.7492323439099282</v>
      </c>
      <c r="K53" s="33">
        <f>number!K53/percent!$Q53*100</f>
        <v>0.65506653019447281</v>
      </c>
      <c r="L53" s="33">
        <f>number!L53/percent!$Q53*100</f>
        <v>10.337768679631525</v>
      </c>
      <c r="M53" s="33">
        <f>number!M53/percent!$Q53*100</f>
        <v>5.7113613101330607</v>
      </c>
      <c r="N53" s="33">
        <f>number!N53/percent!$Q53*100</f>
        <v>0.7164790174002047</v>
      </c>
      <c r="O53" s="33">
        <f>number!O53/percent!$Q53*100</f>
        <v>2.5588536335721597</v>
      </c>
      <c r="P53" s="33">
        <f>number!P53/percent!$Q53*100</f>
        <v>2.7226202661207779</v>
      </c>
      <c r="Q53" s="9">
        <f>SUM(number!C53:P53)</f>
        <v>4885</v>
      </c>
    </row>
    <row r="54" spans="1:17" ht="10" x14ac:dyDescent="0.2">
      <c r="A54" s="18" t="s">
        <v>65</v>
      </c>
      <c r="B54" s="32">
        <f>number!B54</f>
        <v>4902</v>
      </c>
      <c r="C54" s="33">
        <f>number!C54/percent!$Q54*100</f>
        <v>12.953896368829049</v>
      </c>
      <c r="D54" s="33">
        <f>number!D54/percent!$Q54*100</f>
        <v>21.97062423500612</v>
      </c>
      <c r="E54" s="33">
        <f>number!E54/percent!$Q54*100</f>
        <v>5.5691554467564259</v>
      </c>
      <c r="F54" s="33">
        <f>number!F54/percent!$Q54*100</f>
        <v>6.6503467972256214</v>
      </c>
      <c r="G54" s="33">
        <f>number!G54/percent!$Q54*100</f>
        <v>9.5471236230110161</v>
      </c>
      <c r="H54" s="33">
        <f>number!H54/percent!$Q54*100</f>
        <v>4.0799673602611177</v>
      </c>
      <c r="I54" s="33">
        <f>number!I54/percent!$Q54*100</f>
        <v>5.4467564259485926</v>
      </c>
      <c r="J54" s="33">
        <f>number!J54/percent!$Q54*100</f>
        <v>5.8547531619747044</v>
      </c>
      <c r="K54" s="33">
        <f>number!K54/percent!$Q54*100</f>
        <v>0.9383924928600571</v>
      </c>
      <c r="L54" s="33">
        <f>number!L54/percent!$Q54*100</f>
        <v>14.932680538555692</v>
      </c>
      <c r="M54" s="33">
        <f>number!M54/percent!$Q54*100</f>
        <v>5.2223582211342308</v>
      </c>
      <c r="N54" s="33">
        <f>number!N54/percent!$Q54*100</f>
        <v>0.75479396164830681</v>
      </c>
      <c r="O54" s="33">
        <f>number!O54/percent!$Q54*100</f>
        <v>3.5087719298245612</v>
      </c>
      <c r="P54" s="33">
        <f>number!P54/percent!$Q54*100</f>
        <v>2.5703794369645041</v>
      </c>
      <c r="Q54" s="9">
        <f>SUM(number!C54:P54)</f>
        <v>4902</v>
      </c>
    </row>
    <row r="55" spans="1:17" ht="10" x14ac:dyDescent="0.2">
      <c r="A55" s="17" t="s">
        <v>20</v>
      </c>
      <c r="B55" s="32">
        <f>number!B55</f>
        <v>8127</v>
      </c>
      <c r="C55" s="33">
        <f>number!C55/percent!$Q55*100</f>
        <v>11.898609573028178</v>
      </c>
      <c r="D55" s="33">
        <f>number!D55/percent!$Q55*100</f>
        <v>17.731020056601452</v>
      </c>
      <c r="E55" s="33">
        <f>number!E55/percent!$Q55*100</f>
        <v>5.0079980312538446</v>
      </c>
      <c r="F55" s="33">
        <f>number!F55/percent!$Q55*100</f>
        <v>7.0997908207210543</v>
      </c>
      <c r="G55" s="33">
        <f>number!G55/percent!$Q55*100</f>
        <v>12.390796111726345</v>
      </c>
      <c r="H55" s="33">
        <f>number!H55/percent!$Q55*100</f>
        <v>6.1769410606619912</v>
      </c>
      <c r="I55" s="33">
        <f>number!I55/percent!$Q55*100</f>
        <v>3.8390550018456997</v>
      </c>
      <c r="J55" s="33">
        <f>number!J55/percent!$Q55*100</f>
        <v>5.5740125507567369</v>
      </c>
      <c r="K55" s="33">
        <f>number!K55/percent!$Q55*100</f>
        <v>1.1812476928755997</v>
      </c>
      <c r="L55" s="33">
        <f>number!L55/percent!$Q55*100</f>
        <v>12.710717361880153</v>
      </c>
      <c r="M55" s="33">
        <f>number!M55/percent!$Q55*100</f>
        <v>7.0997908207210543</v>
      </c>
      <c r="N55" s="33">
        <f>number!N55/percent!$Q55*100</f>
        <v>1.2550756736803248</v>
      </c>
      <c r="O55" s="33">
        <f>number!O55/percent!$Q55*100</f>
        <v>4.3558508674787744</v>
      </c>
      <c r="P55" s="33">
        <f>number!P55/percent!$Q55*100</f>
        <v>3.6790943767687954</v>
      </c>
      <c r="Q55" s="9">
        <f>SUM(number!C55:P55)</f>
        <v>8127</v>
      </c>
    </row>
    <row r="56" spans="1:17" ht="10" x14ac:dyDescent="0.2">
      <c r="A56" s="17" t="s">
        <v>10</v>
      </c>
      <c r="B56" s="32">
        <f>number!B56</f>
        <v>13032</v>
      </c>
      <c r="C56" s="33">
        <f>number!C56/percent!$Q56*100</f>
        <v>4.7882136279926337</v>
      </c>
      <c r="D56" s="33">
        <f>number!D56/percent!$Q56*100</f>
        <v>45.012277470841006</v>
      </c>
      <c r="E56" s="33">
        <f>number!E56/percent!$Q56*100</f>
        <v>0.81338244321669739</v>
      </c>
      <c r="F56" s="33">
        <f>number!F56/percent!$Q56*100</f>
        <v>6.4917127071823204</v>
      </c>
      <c r="G56" s="33">
        <f>number!G56/percent!$Q56*100</f>
        <v>6.8907305095150404</v>
      </c>
      <c r="H56" s="33">
        <f>number!H56/percent!$Q56*100</f>
        <v>0.95150399017802334</v>
      </c>
      <c r="I56" s="33">
        <f>number!I56/percent!$Q56*100</f>
        <v>10.965316144874155</v>
      </c>
      <c r="J56" s="33">
        <f>number!J56/percent!$Q56*100</f>
        <v>1.3812154696132597</v>
      </c>
      <c r="K56" s="33">
        <f>number!K56/percent!$Q56*100</f>
        <v>0.1534683855125844</v>
      </c>
      <c r="L56" s="33">
        <f>number!L56/percent!$Q56*100</f>
        <v>6.1310620012277477</v>
      </c>
      <c r="M56" s="33">
        <f>number!M56/percent!$Q56*100</f>
        <v>2.8084714548802947</v>
      </c>
      <c r="N56" s="33">
        <f>number!N56/percent!$Q56*100</f>
        <v>2.9849600982197666</v>
      </c>
      <c r="O56" s="33">
        <f>number!O56/percent!$Q56*100</f>
        <v>1.4579496623695518</v>
      </c>
      <c r="P56" s="33">
        <f>number!P56/percent!$Q56*100</f>
        <v>9.1697360343769176</v>
      </c>
      <c r="Q56" s="9">
        <f>SUM(number!C56:P56)</f>
        <v>13032</v>
      </c>
    </row>
    <row r="57" spans="1:17" ht="10" x14ac:dyDescent="0.2">
      <c r="A57" s="17" t="s">
        <v>66</v>
      </c>
      <c r="B57" s="32">
        <f>number!B57</f>
        <v>9691</v>
      </c>
      <c r="C57" s="33">
        <f>number!C57/percent!$Q57*100</f>
        <v>14.60117634918997</v>
      </c>
      <c r="D57" s="33">
        <f>number!D57/percent!$Q57*100</f>
        <v>20.472603446496748</v>
      </c>
      <c r="E57" s="33">
        <f>number!E57/percent!$Q57*100</f>
        <v>7.3676607161283671</v>
      </c>
      <c r="F57" s="33">
        <f>number!F57/percent!$Q57*100</f>
        <v>8.4924156433804558</v>
      </c>
      <c r="G57" s="33">
        <f>number!G57/percent!$Q57*100</f>
        <v>9.606851718088949</v>
      </c>
      <c r="H57" s="33">
        <f>number!H57/percent!$Q57*100</f>
        <v>5.0149623361882156</v>
      </c>
      <c r="I57" s="33">
        <f>number!I57/percent!$Q57*100</f>
        <v>6.0778041481787231</v>
      </c>
      <c r="J57" s="33">
        <f>number!J57/percent!$Q57*100</f>
        <v>5.1491074192549791</v>
      </c>
      <c r="K57" s="33">
        <f>number!K57/percent!$Q57*100</f>
        <v>0.815189350944175</v>
      </c>
      <c r="L57" s="33">
        <f>number!L57/percent!$Q57*100</f>
        <v>11.412650913218449</v>
      </c>
      <c r="M57" s="33">
        <f>number!M57/percent!$Q57*100</f>
        <v>5.4483541430192961</v>
      </c>
      <c r="N57" s="33">
        <f>number!N57/percent!$Q57*100</f>
        <v>0.87710246620575794</v>
      </c>
      <c r="O57" s="33">
        <f>number!O57/percent!$Q57*100</f>
        <v>2.2082344443297908</v>
      </c>
      <c r="P57" s="33">
        <f>number!P57/percent!$Q57*100</f>
        <v>2.4558869053761221</v>
      </c>
      <c r="Q57" s="9">
        <f>SUM(number!C57:P57)</f>
        <v>9691</v>
      </c>
    </row>
    <row r="58" spans="1:17" ht="10" x14ac:dyDescent="0.2">
      <c r="A58" s="17" t="s">
        <v>67</v>
      </c>
      <c r="B58" s="32">
        <f>number!B58</f>
        <v>3429</v>
      </c>
      <c r="C58" s="33">
        <f>number!C58/percent!$Q58*100</f>
        <v>6.7074948964712746</v>
      </c>
      <c r="D58" s="33">
        <f>number!D58/percent!$Q58*100</f>
        <v>15.602216389617965</v>
      </c>
      <c r="E58" s="33">
        <f>number!E58/percent!$Q58*100</f>
        <v>1.1956838728492272</v>
      </c>
      <c r="F58" s="33">
        <f>number!F58/percent!$Q58*100</f>
        <v>4.0828229804607759</v>
      </c>
      <c r="G58" s="33">
        <f>number!G58/percent!$Q58*100</f>
        <v>25.896762904636923</v>
      </c>
      <c r="H58" s="33">
        <f>number!H58/percent!$Q58*100</f>
        <v>4.9285505978419364</v>
      </c>
      <c r="I58" s="33">
        <f>number!I58/percent!$Q58*100</f>
        <v>1.1373578302712162</v>
      </c>
      <c r="J58" s="33">
        <f>number!J58/percent!$Q58*100</f>
        <v>2.1289005540974046</v>
      </c>
      <c r="K58" s="33">
        <f>number!K58/percent!$Q58*100</f>
        <v>0.29163021289005542</v>
      </c>
      <c r="L58" s="33">
        <f>number!L58/percent!$Q58*100</f>
        <v>11.811023622047244</v>
      </c>
      <c r="M58" s="33">
        <f>number!M58/percent!$Q58*100</f>
        <v>7.1741032370953626</v>
      </c>
      <c r="N58" s="33">
        <f>number!N58/percent!$Q58*100</f>
        <v>1.8664333624963547</v>
      </c>
      <c r="O58" s="33">
        <f>number!O58/percent!$Q58*100</f>
        <v>11.548556430446194</v>
      </c>
      <c r="P58" s="33">
        <f>number!P58/percent!$Q58*100</f>
        <v>5.6284631087780692</v>
      </c>
      <c r="Q58" s="9">
        <f>SUM(number!C58:P58)</f>
        <v>3429</v>
      </c>
    </row>
    <row r="59" spans="1:17" ht="10" x14ac:dyDescent="0.2">
      <c r="A59" s="17" t="s">
        <v>68</v>
      </c>
      <c r="B59" s="32">
        <f>number!B59</f>
        <v>9159</v>
      </c>
      <c r="C59" s="33">
        <f>number!C59/percent!$Q59*100</f>
        <v>11.988208319685555</v>
      </c>
      <c r="D59" s="33">
        <f>number!D59/percent!$Q59*100</f>
        <v>31.651927066273611</v>
      </c>
      <c r="E59" s="33">
        <f>number!E59/percent!$Q59*100</f>
        <v>5.164319248826291</v>
      </c>
      <c r="F59" s="33">
        <f>number!F59/percent!$Q59*100</f>
        <v>6.9876624085598857</v>
      </c>
      <c r="G59" s="33">
        <f>number!G59/percent!$Q59*100</f>
        <v>12.151981657386179</v>
      </c>
      <c r="H59" s="33">
        <f>number!H59/percent!$Q59*100</f>
        <v>3.8978054372748114</v>
      </c>
      <c r="I59" s="33">
        <f>number!I59/percent!$Q59*100</f>
        <v>6.5400152855115188</v>
      </c>
      <c r="J59" s="33">
        <f>number!J59/percent!$Q59*100</f>
        <v>2.2928267278087127</v>
      </c>
      <c r="K59" s="33">
        <f>number!K59/percent!$Q59*100</f>
        <v>0.33846489791461953</v>
      </c>
      <c r="L59" s="33">
        <f>number!L59/percent!$Q59*100</f>
        <v>5.153401026312916</v>
      </c>
      <c r="M59" s="33">
        <f>number!M59/percent!$Q59*100</f>
        <v>3.1553663063653237</v>
      </c>
      <c r="N59" s="33">
        <f>number!N59/percent!$Q59*100</f>
        <v>0.84070313352986137</v>
      </c>
      <c r="O59" s="33">
        <f>number!O59/percent!$Q59*100</f>
        <v>4.9896276886122939</v>
      </c>
      <c r="P59" s="33">
        <f>number!P59/percent!$Q59*100</f>
        <v>4.847690795938421</v>
      </c>
      <c r="Q59" s="9">
        <f>SUM(number!C59:P59)</f>
        <v>9159</v>
      </c>
    </row>
    <row r="60" spans="1:17" ht="10" x14ac:dyDescent="0.2">
      <c r="A60" s="17" t="s">
        <v>21</v>
      </c>
      <c r="B60" s="32">
        <f>number!B60</f>
        <v>4910</v>
      </c>
      <c r="C60" s="33">
        <f>number!C60/percent!$Q60*100</f>
        <v>8.7169042769857423</v>
      </c>
      <c r="D60" s="33">
        <f>number!D60/percent!$Q60*100</f>
        <v>31.05906313645621</v>
      </c>
      <c r="E60" s="33">
        <f>number!E60/percent!$Q60*100</f>
        <v>1.5478615071283095</v>
      </c>
      <c r="F60" s="33">
        <f>number!F60/percent!$Q60*100</f>
        <v>3.4419551934826882</v>
      </c>
      <c r="G60" s="33">
        <f>number!G60/percent!$Q60*100</f>
        <v>14.276985743380855</v>
      </c>
      <c r="H60" s="33">
        <f>number!H60/percent!$Q60*100</f>
        <v>2.0773930753564156</v>
      </c>
      <c r="I60" s="33">
        <f>number!I60/percent!$Q60*100</f>
        <v>3.0753564154786148</v>
      </c>
      <c r="J60" s="33">
        <f>number!J60/percent!$Q60*100</f>
        <v>2.0977596741344193</v>
      </c>
      <c r="K60" s="33">
        <f>number!K60/percent!$Q60*100</f>
        <v>0.54989816700610994</v>
      </c>
      <c r="L60" s="33">
        <f>number!L60/percent!$Q60*100</f>
        <v>14.623217922606923</v>
      </c>
      <c r="M60" s="33">
        <f>number!M60/percent!$Q60*100</f>
        <v>6.191446028513238</v>
      </c>
      <c r="N60" s="33">
        <f>number!N60/percent!$Q60*100</f>
        <v>2.1588594704684319</v>
      </c>
      <c r="O60" s="33">
        <f>number!O60/percent!$Q60*100</f>
        <v>4.5213849287169046</v>
      </c>
      <c r="P60" s="33">
        <f>number!P60/percent!$Q60*100</f>
        <v>5.6619144602851321</v>
      </c>
      <c r="Q60" s="9">
        <f>SUM(number!C60:P60)</f>
        <v>4910</v>
      </c>
    </row>
    <row r="61" spans="1:17" ht="10" x14ac:dyDescent="0.2">
      <c r="A61" s="17" t="s">
        <v>69</v>
      </c>
      <c r="B61" s="32">
        <f>number!B61</f>
        <v>4467</v>
      </c>
      <c r="C61" s="33">
        <f>number!C61/percent!$Q61*100</f>
        <v>9.0441011864786223</v>
      </c>
      <c r="D61" s="33">
        <f>number!D61/percent!$Q61*100</f>
        <v>28.050145511528989</v>
      </c>
      <c r="E61" s="33">
        <f>number!E61/percent!$Q61*100</f>
        <v>0.67159167226326388</v>
      </c>
      <c r="F61" s="33">
        <f>number!F61/percent!$Q61*100</f>
        <v>3.0445489142601296</v>
      </c>
      <c r="G61" s="33">
        <f>number!G61/percent!$Q61*100</f>
        <v>17.282292366241325</v>
      </c>
      <c r="H61" s="33">
        <f>number!H61/percent!$Q61*100</f>
        <v>2.1267069621670025</v>
      </c>
      <c r="I61" s="33">
        <f>number!I61/percent!$Q61*100</f>
        <v>2.574434743675845</v>
      </c>
      <c r="J61" s="33">
        <f>number!J61/percent!$Q61*100</f>
        <v>3.1117080814864564</v>
      </c>
      <c r="K61" s="33">
        <f>number!K61/percent!$Q61*100</f>
        <v>0.20147750167897915</v>
      </c>
      <c r="L61" s="33">
        <f>number!L61/percent!$Q61*100</f>
        <v>16.207745690620104</v>
      </c>
      <c r="M61" s="33">
        <f>number!M61/percent!$Q61*100</f>
        <v>5.9323931049921645</v>
      </c>
      <c r="N61" s="33">
        <f>number!N61/percent!$Q61*100</f>
        <v>2.350570852921424</v>
      </c>
      <c r="O61" s="33">
        <f>number!O61/percent!$Q61*100</f>
        <v>5.2608014327289006</v>
      </c>
      <c r="P61" s="33">
        <f>number!P61/percent!$Q61*100</f>
        <v>4.1414819789567945</v>
      </c>
      <c r="Q61" s="9">
        <f>SUM(number!C61:P61)</f>
        <v>4467</v>
      </c>
    </row>
    <row r="62" spans="1:17" ht="10" x14ac:dyDescent="0.2">
      <c r="A62" s="17" t="s">
        <v>70</v>
      </c>
      <c r="B62" s="32">
        <f>number!B62</f>
        <v>8380</v>
      </c>
      <c r="C62" s="33">
        <f>number!C62/percent!$Q62*100</f>
        <v>7.792362768496421</v>
      </c>
      <c r="D62" s="33">
        <f>number!D62/percent!$Q62*100</f>
        <v>29.84486873508353</v>
      </c>
      <c r="E62" s="33">
        <f>number!E62/percent!$Q62*100</f>
        <v>2.6252983293556085</v>
      </c>
      <c r="F62" s="33">
        <f>number!F62/percent!$Q62*100</f>
        <v>5.8949880668257757</v>
      </c>
      <c r="G62" s="33">
        <f>number!G62/percent!$Q62*100</f>
        <v>14.534606205250597</v>
      </c>
      <c r="H62" s="33">
        <f>number!H62/percent!$Q62*100</f>
        <v>4.2601431980906916</v>
      </c>
      <c r="I62" s="33">
        <f>number!I62/percent!$Q62*100</f>
        <v>4.8687350835322194</v>
      </c>
      <c r="J62" s="33">
        <f>number!J62/percent!$Q62*100</f>
        <v>2.0047732696897373</v>
      </c>
      <c r="K62" s="33">
        <f>number!K62/percent!$Q62*100</f>
        <v>0.27446300715990452</v>
      </c>
      <c r="L62" s="33">
        <f>number!L62/percent!$Q62*100</f>
        <v>7.0883054892601436</v>
      </c>
      <c r="M62" s="33">
        <f>number!M62/percent!$Q62*100</f>
        <v>4.4152744630071599</v>
      </c>
      <c r="N62" s="33">
        <f>number!N62/percent!$Q62*100</f>
        <v>1.8377088305489258</v>
      </c>
      <c r="O62" s="33">
        <f>number!O62/percent!$Q62*100</f>
        <v>6.2410501193317423</v>
      </c>
      <c r="P62" s="33">
        <f>number!P62/percent!$Q62*100</f>
        <v>8.3174224343675416</v>
      </c>
      <c r="Q62" s="9">
        <f>SUM(number!C62:P62)</f>
        <v>8380</v>
      </c>
    </row>
    <row r="63" spans="1:17" s="5" customFormat="1" ht="10" x14ac:dyDescent="0.2">
      <c r="A63" s="17" t="s">
        <v>11</v>
      </c>
      <c r="B63" s="32">
        <f>number!B63</f>
        <v>4447</v>
      </c>
      <c r="C63" s="33">
        <f>number!C63/percent!$Q63*100</f>
        <v>15.043849786372835</v>
      </c>
      <c r="D63" s="33">
        <f>number!D63/percent!$Q63*100</f>
        <v>15.493591185068587</v>
      </c>
      <c r="E63" s="33">
        <f>number!E63/percent!$Q63*100</f>
        <v>9.4220823026759621</v>
      </c>
      <c r="F63" s="33">
        <f>number!F63/percent!$Q63*100</f>
        <v>10.186642680458737</v>
      </c>
      <c r="G63" s="33">
        <f>number!G63/percent!$Q63*100</f>
        <v>13.244884191589836</v>
      </c>
      <c r="H63" s="33">
        <f>number!H63/percent!$Q63*100</f>
        <v>6.813582190240612</v>
      </c>
      <c r="I63" s="33">
        <f>number!I63/percent!$Q63*100</f>
        <v>5.8016640431751743</v>
      </c>
      <c r="J63" s="33">
        <f>number!J63/percent!$Q63*100</f>
        <v>5.531819203957725</v>
      </c>
      <c r="K63" s="33">
        <f>number!K63/percent!$Q63*100</f>
        <v>0.94445693726107494</v>
      </c>
      <c r="L63" s="33">
        <f>number!L63/percent!$Q63*100</f>
        <v>6.9934787497189124</v>
      </c>
      <c r="M63" s="33">
        <f>number!M63/percent!$Q63*100</f>
        <v>5.1270519451315488</v>
      </c>
      <c r="N63" s="33">
        <f>number!N63/percent!$Q63*100</f>
        <v>0.69709916797841243</v>
      </c>
      <c r="O63" s="33">
        <f>number!O63/percent!$Q63*100</f>
        <v>2.1587587137395996</v>
      </c>
      <c r="P63" s="33">
        <f>number!P63/percent!$Q63*100</f>
        <v>2.5410389026309872</v>
      </c>
      <c r="Q63" s="9">
        <f>SUM(number!C63:P63)</f>
        <v>4447</v>
      </c>
    </row>
    <row r="64" spans="1:17" ht="10" x14ac:dyDescent="0.2">
      <c r="A64" s="18" t="s">
        <v>22</v>
      </c>
      <c r="B64" s="32">
        <f>number!B64</f>
        <v>8587</v>
      </c>
      <c r="C64" s="33">
        <f>number!C64/percent!$Q64*100</f>
        <v>13.240945615465238</v>
      </c>
      <c r="D64" s="33">
        <f>number!D64/percent!$Q64*100</f>
        <v>17.468265983463375</v>
      </c>
      <c r="E64" s="33">
        <f>number!E64/percent!$Q64*100</f>
        <v>6.2885757540468141</v>
      </c>
      <c r="F64" s="33">
        <f>number!F64/percent!$Q64*100</f>
        <v>7.6278094794456743</v>
      </c>
      <c r="G64" s="33">
        <f>number!G64/percent!$Q64*100</f>
        <v>12.868289274484686</v>
      </c>
      <c r="H64" s="33">
        <f>number!H64/percent!$Q64*100</f>
        <v>6.0556655409339699</v>
      </c>
      <c r="I64" s="33">
        <f>number!I64/percent!$Q64*100</f>
        <v>5.1123791778269476</v>
      </c>
      <c r="J64" s="33">
        <f>number!J64/percent!$Q64*100</f>
        <v>6.1138930942121812</v>
      </c>
      <c r="K64" s="33">
        <f>number!K64/percent!$Q64*100</f>
        <v>0.95493187376266453</v>
      </c>
      <c r="L64" s="33">
        <f>number!L64/percent!$Q64*100</f>
        <v>11.272854314661698</v>
      </c>
      <c r="M64" s="33">
        <f>number!M64/percent!$Q64*100</f>
        <v>6.1954116688016772</v>
      </c>
      <c r="N64" s="33">
        <f>number!N64/percent!$Q64*100</f>
        <v>0.95493187376266453</v>
      </c>
      <c r="O64" s="33">
        <f>number!O64/percent!$Q64*100</f>
        <v>2.9696052171887737</v>
      </c>
      <c r="P64" s="33">
        <f>number!P64/percent!$Q64*100</f>
        <v>2.8764411319436354</v>
      </c>
      <c r="Q64" s="9">
        <f>SUM(number!C64:P64)</f>
        <v>8587</v>
      </c>
    </row>
    <row r="65" spans="1:17" ht="10" x14ac:dyDescent="0.2">
      <c r="A65" s="18" t="s">
        <v>12</v>
      </c>
      <c r="B65" s="32">
        <f>number!B65</f>
        <v>7784</v>
      </c>
      <c r="C65" s="33">
        <f>number!C65/percent!$Q65*100</f>
        <v>12.011819116135664</v>
      </c>
      <c r="D65" s="33">
        <f>number!D65/percent!$Q65*100</f>
        <v>15.467625899280577</v>
      </c>
      <c r="E65" s="33">
        <f>number!E65/percent!$Q65*100</f>
        <v>6.9630010277492289</v>
      </c>
      <c r="F65" s="33">
        <f>number!F65/percent!$Q65*100</f>
        <v>7.8237410071942444</v>
      </c>
      <c r="G65" s="33">
        <f>number!G65/percent!$Q65*100</f>
        <v>16.649537512846866</v>
      </c>
      <c r="H65" s="33">
        <f>number!H65/percent!$Q65*100</f>
        <v>7.0529290853031865</v>
      </c>
      <c r="I65" s="33">
        <f>number!I65/percent!$Q65*100</f>
        <v>3.6228160328879753</v>
      </c>
      <c r="J65" s="33">
        <f>number!J65/percent!$Q65*100</f>
        <v>3.9054470709146969</v>
      </c>
      <c r="K65" s="33">
        <f>number!K65/percent!$Q65*100</f>
        <v>0.70657759506680373</v>
      </c>
      <c r="L65" s="33">
        <f>number!L65/percent!$Q65*100</f>
        <v>8.6202466598150043</v>
      </c>
      <c r="M65" s="33">
        <f>number!M65/percent!$Q65*100</f>
        <v>6.4748201438848918</v>
      </c>
      <c r="N65" s="33">
        <f>number!N65/percent!$Q65*100</f>
        <v>1.3360739979445015</v>
      </c>
      <c r="O65" s="33">
        <f>number!O65/percent!$Q65*100</f>
        <v>5.1901336073997948</v>
      </c>
      <c r="P65" s="33">
        <f>number!P65/percent!$Q65*100</f>
        <v>4.1752312435765671</v>
      </c>
      <c r="Q65" s="9">
        <f>SUM(number!C65:P65)</f>
        <v>7784</v>
      </c>
    </row>
    <row r="66" spans="1:17" ht="10" x14ac:dyDescent="0.2">
      <c r="A66" s="18" t="s">
        <v>71</v>
      </c>
      <c r="B66" s="32">
        <f>number!B66</f>
        <v>4934</v>
      </c>
      <c r="C66" s="33">
        <f>number!C66/percent!$Q66*100</f>
        <v>14.126469396027563</v>
      </c>
      <c r="D66" s="33">
        <f>number!D66/percent!$Q66*100</f>
        <v>20.713417105796513</v>
      </c>
      <c r="E66" s="33">
        <f>number!E66/percent!$Q66*100</f>
        <v>5.3100932306445072</v>
      </c>
      <c r="F66" s="33">
        <f>number!F66/percent!$Q66*100</f>
        <v>6.2018646128901498</v>
      </c>
      <c r="G66" s="33">
        <f>number!G66/percent!$Q66*100</f>
        <v>12.282124037292258</v>
      </c>
      <c r="H66" s="33">
        <f>number!H66/percent!$Q66*100</f>
        <v>5.0263477908390763</v>
      </c>
      <c r="I66" s="33">
        <f>number!I66/percent!$Q66*100</f>
        <v>3.9521686258613702</v>
      </c>
      <c r="J66" s="33">
        <f>number!J66/percent!$Q66*100</f>
        <v>4.5804620997162546</v>
      </c>
      <c r="K66" s="33">
        <f>number!K66/percent!$Q66*100</f>
        <v>1.0944466963923796</v>
      </c>
      <c r="L66" s="33">
        <f>number!L66/percent!$Q66*100</f>
        <v>12.261856505877585</v>
      </c>
      <c r="M66" s="33">
        <f>number!M66/percent!$Q66*100</f>
        <v>6.1005269558167816</v>
      </c>
      <c r="N66" s="33">
        <f>number!N66/percent!$Q66*100</f>
        <v>0.81070125658694769</v>
      </c>
      <c r="O66" s="33">
        <f>number!O66/percent!$Q66*100</f>
        <v>4.1548439400081074</v>
      </c>
      <c r="P66" s="33">
        <f>number!P66/percent!$Q66*100</f>
        <v>3.3846777462505062</v>
      </c>
      <c r="Q66" s="9">
        <f>SUM(number!C66:P66)</f>
        <v>4934</v>
      </c>
    </row>
    <row r="67" spans="1:17" ht="10" x14ac:dyDescent="0.2">
      <c r="A67" s="18" t="s">
        <v>72</v>
      </c>
      <c r="B67" s="32">
        <f>number!B67</f>
        <v>4586</v>
      </c>
      <c r="C67" s="33">
        <f>number!C67/percent!$Q67*100</f>
        <v>12.668992586131706</v>
      </c>
      <c r="D67" s="33">
        <f>number!D67/percent!$Q67*100</f>
        <v>20.148277365896206</v>
      </c>
      <c r="E67" s="33">
        <f>number!E67/percent!$Q67*100</f>
        <v>4.7972088966419539</v>
      </c>
      <c r="F67" s="33">
        <f>number!F67/percent!$Q67*100</f>
        <v>8.32969908416921</v>
      </c>
      <c r="G67" s="33">
        <f>number!G67/percent!$Q67*100</f>
        <v>12.298299171391189</v>
      </c>
      <c r="H67" s="33">
        <f>number!H67/percent!$Q67*100</f>
        <v>5.2551242913214127</v>
      </c>
      <c r="I67" s="33">
        <f>number!I67/percent!$Q67*100</f>
        <v>4.53554295682512</v>
      </c>
      <c r="J67" s="33">
        <f>number!J67/percent!$Q67*100</f>
        <v>5.3205407762756218</v>
      </c>
      <c r="K67" s="33">
        <f>number!K67/percent!$Q67*100</f>
        <v>1.0902747492368077</v>
      </c>
      <c r="L67" s="33">
        <f>number!L67/percent!$Q67*100</f>
        <v>11.709550806803314</v>
      </c>
      <c r="M67" s="33">
        <f>number!M67/percent!$Q67*100</f>
        <v>6.3017880505887485</v>
      </c>
      <c r="N67" s="33">
        <f>number!N67/percent!$Q67*100</f>
        <v>1.0684692542520715</v>
      </c>
      <c r="O67" s="33">
        <f>number!O67/percent!$Q67*100</f>
        <v>3.4452682075883123</v>
      </c>
      <c r="P67" s="33">
        <f>number!P67/percent!$Q67*100</f>
        <v>3.0309638028783255</v>
      </c>
      <c r="Q67" s="9">
        <f>SUM(number!C67:P67)</f>
        <v>4586</v>
      </c>
    </row>
    <row r="68" spans="1:17" ht="10" x14ac:dyDescent="0.2">
      <c r="A68" s="18" t="s">
        <v>23</v>
      </c>
      <c r="B68" s="32">
        <f>number!B68</f>
        <v>8768</v>
      </c>
      <c r="C68" s="33">
        <f>number!C68/percent!$Q68*100</f>
        <v>13.21852189781022</v>
      </c>
      <c r="D68" s="33">
        <f>number!D68/percent!$Q68*100</f>
        <v>17.90602189781022</v>
      </c>
      <c r="E68" s="33">
        <f>number!E68/percent!$Q68*100</f>
        <v>7.7782846715328464</v>
      </c>
      <c r="F68" s="33">
        <f>number!F68/percent!$Q68*100</f>
        <v>8.257299270072993</v>
      </c>
      <c r="G68" s="33">
        <f>number!G68/percent!$Q68*100</f>
        <v>15.225821167883211</v>
      </c>
      <c r="H68" s="33">
        <f>number!H68/percent!$Q68*100</f>
        <v>5.976277372262774</v>
      </c>
      <c r="I68" s="33">
        <f>number!I68/percent!$Q68*100</f>
        <v>4.8585766423357661</v>
      </c>
      <c r="J68" s="33">
        <f>number!J68/percent!$Q68*100</f>
        <v>3.7294708029197077</v>
      </c>
      <c r="K68" s="33">
        <f>number!K68/percent!$Q68*100</f>
        <v>0.50182481751824815</v>
      </c>
      <c r="L68" s="33">
        <f>number!L68/percent!$Q68*100</f>
        <v>9.3179744525547452</v>
      </c>
      <c r="M68" s="33">
        <f>number!M68/percent!$Q68*100</f>
        <v>5.3604014598540148</v>
      </c>
      <c r="N68" s="33">
        <f>number!N68/percent!$Q68*100</f>
        <v>0.79835766423357668</v>
      </c>
      <c r="O68" s="33">
        <f>number!O68/percent!$Q68*100</f>
        <v>3.5355839416058394</v>
      </c>
      <c r="P68" s="33">
        <f>number!P68/percent!$Q68*100</f>
        <v>3.5355839416058394</v>
      </c>
      <c r="Q68" s="9">
        <f>SUM(number!C68:P68)</f>
        <v>8768</v>
      </c>
    </row>
    <row r="69" spans="1:17" ht="10" x14ac:dyDescent="0.2">
      <c r="A69" s="18" t="s">
        <v>73</v>
      </c>
      <c r="B69" s="32">
        <f>number!B69</f>
        <v>4441</v>
      </c>
      <c r="C69" s="33">
        <f>number!C69/percent!$Q69*100</f>
        <v>12.519702769646477</v>
      </c>
      <c r="D69" s="33">
        <f>number!D69/percent!$Q69*100</f>
        <v>21.008781805899574</v>
      </c>
      <c r="E69" s="33">
        <f>number!E69/percent!$Q69*100</f>
        <v>6.2598513848232384</v>
      </c>
      <c r="F69" s="33">
        <f>number!F69/percent!$Q69*100</f>
        <v>7.7009682503940553</v>
      </c>
      <c r="G69" s="33">
        <f>number!G69/percent!$Q69*100</f>
        <v>10.448097275388427</v>
      </c>
      <c r="H69" s="33">
        <f>number!H69/percent!$Q69*100</f>
        <v>5.5843278540869168</v>
      </c>
      <c r="I69" s="33">
        <f>number!I69/percent!$Q69*100</f>
        <v>6.079711776626886</v>
      </c>
      <c r="J69" s="33">
        <f>number!J69/percent!$Q69*100</f>
        <v>6.43999099301959</v>
      </c>
      <c r="K69" s="33">
        <f>number!K69/percent!$Q69*100</f>
        <v>0.96825039405539282</v>
      </c>
      <c r="L69" s="33">
        <f>number!L69/percent!$Q69*100</f>
        <v>12.226975906327404</v>
      </c>
      <c r="M69" s="33">
        <f>number!M69/percent!$Q69*100</f>
        <v>5.5167755010132851</v>
      </c>
      <c r="N69" s="33">
        <f>number!N69/percent!$Q69*100</f>
        <v>0.54041882458905655</v>
      </c>
      <c r="O69" s="33">
        <f>number!O69/percent!$Q69*100</f>
        <v>2.4093672596262103</v>
      </c>
      <c r="P69" s="33">
        <f>number!P69/percent!$Q69*100</f>
        <v>2.2967800045034901</v>
      </c>
      <c r="Q69" s="9">
        <f>SUM(number!C69:P69)</f>
        <v>4441</v>
      </c>
    </row>
    <row r="70" spans="1:17" ht="10" x14ac:dyDescent="0.2">
      <c r="A70" s="18" t="s">
        <v>24</v>
      </c>
      <c r="B70" s="32">
        <f>number!B70</f>
        <v>5266</v>
      </c>
      <c r="C70" s="33">
        <f>number!C70/percent!$Q70*100</f>
        <v>13.919483478921382</v>
      </c>
      <c r="D70" s="33">
        <f>number!D70/percent!$Q70*100</f>
        <v>21.667299658184579</v>
      </c>
      <c r="E70" s="33">
        <f>number!E70/percent!$Q70*100</f>
        <v>4.4056209646790734</v>
      </c>
      <c r="F70" s="33">
        <f>number!F70/percent!$Q70*100</f>
        <v>6.2476262818078236</v>
      </c>
      <c r="G70" s="33">
        <f>number!G70/percent!$Q70*100</f>
        <v>9.950626661602735</v>
      </c>
      <c r="H70" s="33">
        <f>number!H70/percent!$Q70*100</f>
        <v>3.987846562856058</v>
      </c>
      <c r="I70" s="33">
        <f>number!I70/percent!$Q70*100</f>
        <v>4.8613748575769087</v>
      </c>
      <c r="J70" s="33">
        <f>number!J70/percent!$Q70*100</f>
        <v>6.2476262818078236</v>
      </c>
      <c r="K70" s="33">
        <f>number!K70/percent!$Q70*100</f>
        <v>1.1773642233194077</v>
      </c>
      <c r="L70" s="33">
        <f>number!L70/percent!$Q70*100</f>
        <v>14.546145081655906</v>
      </c>
      <c r="M70" s="33">
        <f>number!M70/percent!$Q70*100</f>
        <v>6.5514622104063811</v>
      </c>
      <c r="N70" s="33">
        <f>number!N70/percent!$Q70*100</f>
        <v>0.664641093809343</v>
      </c>
      <c r="O70" s="33">
        <f>number!O70/percent!$Q70*100</f>
        <v>2.9434105582985186</v>
      </c>
      <c r="P70" s="33">
        <f>number!P70/percent!$Q70*100</f>
        <v>2.8294720850740598</v>
      </c>
      <c r="Q70" s="9">
        <f>SUM(number!C70:P70)</f>
        <v>5266</v>
      </c>
    </row>
    <row r="71" spans="1:17" ht="10" x14ac:dyDescent="0.2">
      <c r="A71" s="18" t="s">
        <v>25</v>
      </c>
      <c r="B71" s="32">
        <f>number!B71</f>
        <v>8162</v>
      </c>
      <c r="C71" s="33">
        <f>number!C71/percent!$Q71*100</f>
        <v>13.526096544964469</v>
      </c>
      <c r="D71" s="33">
        <f>number!D71/percent!$Q71*100</f>
        <v>17.201666258270031</v>
      </c>
      <c r="E71" s="33">
        <f>number!E71/percent!$Q71*100</f>
        <v>7.9147267826513117</v>
      </c>
      <c r="F71" s="33">
        <f>number!F71/percent!$Q71*100</f>
        <v>8.4170546434697382</v>
      </c>
      <c r="G71" s="33">
        <f>number!G71/percent!$Q71*100</f>
        <v>13.305562362166135</v>
      </c>
      <c r="H71" s="33">
        <f>number!H71/percent!$Q71*100</f>
        <v>6.7630482724822345</v>
      </c>
      <c r="I71" s="33">
        <f>number!I71/percent!$Q71*100</f>
        <v>5.4765988728252877</v>
      </c>
      <c r="J71" s="33">
        <f>number!J71/percent!$Q71*100</f>
        <v>4.9620191129625093</v>
      </c>
      <c r="K71" s="33">
        <f>number!K71/percent!$Q71*100</f>
        <v>0.88213673119333491</v>
      </c>
      <c r="L71" s="33">
        <f>number!L71/percent!$Q71*100</f>
        <v>8.2945356530262195</v>
      </c>
      <c r="M71" s="33">
        <f>number!M71/percent!$Q71*100</f>
        <v>5.8564077432001964</v>
      </c>
      <c r="N71" s="33">
        <f>number!N71/percent!$Q71*100</f>
        <v>0.96790002450379808</v>
      </c>
      <c r="O71" s="33">
        <f>number!O71/percent!$Q71*100</f>
        <v>3.491791227640284</v>
      </c>
      <c r="P71" s="33">
        <f>number!P71/percent!$Q71*100</f>
        <v>2.9404557706444496</v>
      </c>
      <c r="Q71" s="9">
        <f>SUM(number!C71:P71)</f>
        <v>8162</v>
      </c>
    </row>
    <row r="72" spans="1:17" ht="10" x14ac:dyDescent="0.2">
      <c r="A72" s="18" t="s">
        <v>74</v>
      </c>
      <c r="B72" s="32">
        <f>number!B72</f>
        <v>5353</v>
      </c>
      <c r="C72" s="33">
        <f>number!C72/percent!$Q72*100</f>
        <v>6.2768541005043907</v>
      </c>
      <c r="D72" s="33">
        <f>number!D72/percent!$Q72*100</f>
        <v>8.8361666355314785</v>
      </c>
      <c r="E72" s="33">
        <f>number!E72/percent!$Q72*100</f>
        <v>2.5593125350270878</v>
      </c>
      <c r="F72" s="33">
        <f>number!F72/percent!$Q72*100</f>
        <v>3.7175415654773025</v>
      </c>
      <c r="G72" s="33">
        <f>number!G72/percent!$Q72*100</f>
        <v>29.889781430973283</v>
      </c>
      <c r="H72" s="33">
        <f>number!H72/percent!$Q72*100</f>
        <v>8.350457687278162</v>
      </c>
      <c r="I72" s="33">
        <f>number!I72/percent!$Q72*100</f>
        <v>0.61647674201382396</v>
      </c>
      <c r="J72" s="33">
        <f>number!J72/percent!$Q72*100</f>
        <v>1.4197646179712311</v>
      </c>
      <c r="K72" s="33">
        <f>number!K72/percent!$Q72*100</f>
        <v>0.33626004109844948</v>
      </c>
      <c r="L72" s="33">
        <f>number!L72/percent!$Q72*100</f>
        <v>8.5559499346161019</v>
      </c>
      <c r="M72" s="33">
        <f>number!M72/percent!$Q72*100</f>
        <v>7.5098075845320382</v>
      </c>
      <c r="N72" s="33">
        <f>number!N72/percent!$Q72*100</f>
        <v>1.6065757519148141</v>
      </c>
      <c r="O72" s="33">
        <f>number!O72/percent!$Q72*100</f>
        <v>14.776760694937419</v>
      </c>
      <c r="P72" s="33">
        <f>number!P72/percent!$Q72*100</f>
        <v>5.5482906781244168</v>
      </c>
      <c r="Q72" s="9">
        <f>SUM(number!C72:P72)</f>
        <v>5353</v>
      </c>
    </row>
    <row r="73" spans="1:17" ht="10" x14ac:dyDescent="0.2">
      <c r="A73" s="18" t="s">
        <v>75</v>
      </c>
      <c r="B73" s="32">
        <f>number!B73</f>
        <v>10716</v>
      </c>
      <c r="C73" s="33">
        <f>number!C73/percent!$Q73*100</f>
        <v>4.9832026875699889</v>
      </c>
      <c r="D73" s="33">
        <f>number!D73/percent!$Q73*100</f>
        <v>34.369167599850691</v>
      </c>
      <c r="E73" s="33">
        <f>number!E73/percent!$Q73*100</f>
        <v>1.437103396789847</v>
      </c>
      <c r="F73" s="33">
        <f>number!F73/percent!$Q73*100</f>
        <v>5.1605076521089952</v>
      </c>
      <c r="G73" s="33">
        <f>number!G73/percent!$Q73*100</f>
        <v>10.339678984695782</v>
      </c>
      <c r="H73" s="33">
        <f>number!H73/percent!$Q73*100</f>
        <v>2.6969018290406868</v>
      </c>
      <c r="I73" s="33">
        <f>number!I73/percent!$Q73*100</f>
        <v>10.488988428518104</v>
      </c>
      <c r="J73" s="33">
        <f>number!J73/percent!$Q73*100</f>
        <v>1.8197088465845463</v>
      </c>
      <c r="K73" s="33">
        <f>number!K73/percent!$Q73*100</f>
        <v>0.37327360955580441</v>
      </c>
      <c r="L73" s="33">
        <f>number!L73/percent!$Q73*100</f>
        <v>9.2478536767450557</v>
      </c>
      <c r="M73" s="33">
        <f>number!M73/percent!$Q73*100</f>
        <v>4.395296752519597</v>
      </c>
      <c r="N73" s="33">
        <f>number!N73/percent!$Q73*100</f>
        <v>2.4916013437849944</v>
      </c>
      <c r="O73" s="33">
        <f>number!O73/percent!$Q73*100</f>
        <v>4.2086599477416948</v>
      </c>
      <c r="P73" s="33">
        <f>number!P73/percent!$Q73*100</f>
        <v>7.9880552444942143</v>
      </c>
      <c r="Q73" s="9">
        <f>SUM(number!C73:P73)</f>
        <v>10716</v>
      </c>
    </row>
    <row r="74" spans="1:17" ht="10" x14ac:dyDescent="0.2">
      <c r="A74" s="18" t="s">
        <v>31</v>
      </c>
      <c r="B74" s="32">
        <f>number!B74</f>
        <v>4249</v>
      </c>
      <c r="C74" s="33">
        <f>number!C74/percent!$Q74*100</f>
        <v>11.649799952930101</v>
      </c>
      <c r="D74" s="33">
        <f>number!D74/percent!$Q74*100</f>
        <v>18.545540127088728</v>
      </c>
      <c r="E74" s="33">
        <f>number!E74/percent!$Q74*100</f>
        <v>5.2482937161685106</v>
      </c>
      <c r="F74" s="33">
        <f>number!F74/percent!$Q74*100</f>
        <v>8.5902565309484586</v>
      </c>
      <c r="G74" s="33">
        <f>number!G74/percent!$Q74*100</f>
        <v>15.9331607437044</v>
      </c>
      <c r="H74" s="33">
        <f>number!H74/percent!$Q74*100</f>
        <v>6.448576135561308</v>
      </c>
      <c r="I74" s="33">
        <f>number!I74/percent!$Q74*100</f>
        <v>4.9423393739703458</v>
      </c>
      <c r="J74" s="33">
        <f>number!J74/percent!$Q74*100</f>
        <v>4.7305248293716167</v>
      </c>
      <c r="K74" s="33">
        <f>number!K74/percent!$Q74*100</f>
        <v>0.6354436337961874</v>
      </c>
      <c r="L74" s="33">
        <f>number!L74/percent!$Q74*100</f>
        <v>9.4375147093433753</v>
      </c>
      <c r="M74" s="33">
        <f>number!M74/percent!$Q74*100</f>
        <v>5.3895034125676631</v>
      </c>
      <c r="N74" s="33">
        <f>number!N74/percent!$Q74*100</f>
        <v>1.0590727229936456</v>
      </c>
      <c r="O74" s="33">
        <f>number!O74/percent!$Q74*100</f>
        <v>4.1186161449752881</v>
      </c>
      <c r="P74" s="33">
        <f>number!P74/percent!$Q74*100</f>
        <v>3.2713579665803718</v>
      </c>
      <c r="Q74" s="9">
        <f>SUM(number!C74:P74)</f>
        <v>4249</v>
      </c>
    </row>
    <row r="75" spans="1:17" ht="10" x14ac:dyDescent="0.2">
      <c r="A75" s="18" t="s">
        <v>76</v>
      </c>
      <c r="B75" s="32">
        <f>number!B75</f>
        <v>7741</v>
      </c>
      <c r="C75" s="33">
        <f>number!C75/percent!$Q75*100</f>
        <v>6.5237049476811775</v>
      </c>
      <c r="D75" s="33">
        <f>number!D75/percent!$Q75*100</f>
        <v>17.555871334452913</v>
      </c>
      <c r="E75" s="33">
        <f>number!E75/percent!$Q75*100</f>
        <v>1.9635705981139389</v>
      </c>
      <c r="F75" s="33">
        <f>number!F75/percent!$Q75*100</f>
        <v>4.1467510657537785</v>
      </c>
      <c r="G75" s="33">
        <f>number!G75/percent!$Q75*100</f>
        <v>24.983852215476038</v>
      </c>
      <c r="H75" s="33">
        <f>number!H75/percent!$Q75*100</f>
        <v>5.4127373724325025</v>
      </c>
      <c r="I75" s="33">
        <f>number!I75/percent!$Q75*100</f>
        <v>1.4726779485854542</v>
      </c>
      <c r="J75" s="33">
        <f>number!J75/percent!$Q75*100</f>
        <v>1.9377341428755974</v>
      </c>
      <c r="K75" s="33">
        <f>number!K75/percent!$Q75*100</f>
        <v>0.34879214571760753</v>
      </c>
      <c r="L75" s="33">
        <f>number!L75/percent!$Q75*100</f>
        <v>10.024544632476424</v>
      </c>
      <c r="M75" s="33">
        <f>number!M75/percent!$Q75*100</f>
        <v>7.5054902467381472</v>
      </c>
      <c r="N75" s="33">
        <f>number!N75/percent!$Q75*100</f>
        <v>1.7052060457305256</v>
      </c>
      <c r="O75" s="33">
        <f>number!O75/percent!$Q75*100</f>
        <v>11.600568402015243</v>
      </c>
      <c r="P75" s="33">
        <f>number!P75/percent!$Q75*100</f>
        <v>4.8184989019506528</v>
      </c>
      <c r="Q75" s="9">
        <f>SUM(number!C75:P75)</f>
        <v>7741</v>
      </c>
    </row>
    <row r="76" spans="1:17" ht="10" x14ac:dyDescent="0.2">
      <c r="A76" s="18" t="s">
        <v>77</v>
      </c>
      <c r="B76" s="32">
        <f>number!B76</f>
        <v>5427</v>
      </c>
      <c r="C76" s="33">
        <f>number!C76/percent!$Q76*100</f>
        <v>5.8411645476322089</v>
      </c>
      <c r="D76" s="33">
        <f>number!D76/percent!$Q76*100</f>
        <v>12.179841533075365</v>
      </c>
      <c r="E76" s="33">
        <f>number!E76/percent!$Q76*100</f>
        <v>3.0587801732080337</v>
      </c>
      <c r="F76" s="33">
        <f>number!F76/percent!$Q76*100</f>
        <v>4.3486272341993741</v>
      </c>
      <c r="G76" s="33">
        <f>number!G76/percent!$Q76*100</f>
        <v>27.01308273447577</v>
      </c>
      <c r="H76" s="33">
        <f>number!H76/percent!$Q76*100</f>
        <v>7.2047171549659117</v>
      </c>
      <c r="I76" s="33">
        <f>number!I76/percent!$Q76*100</f>
        <v>0.92131932927952831</v>
      </c>
      <c r="J76" s="33">
        <f>number!J76/percent!$Q76*100</f>
        <v>1.105583195135434</v>
      </c>
      <c r="K76" s="33">
        <f>number!K76/percent!$Q76*100</f>
        <v>0.25796941219826791</v>
      </c>
      <c r="L76" s="33">
        <f>number!L76/percent!$Q76*100</f>
        <v>8.2734475769301632</v>
      </c>
      <c r="M76" s="33">
        <f>number!M76/percent!$Q76*100</f>
        <v>6.0991339598304775</v>
      </c>
      <c r="N76" s="33">
        <f>number!N76/percent!$Q76*100</f>
        <v>1.3266998341625207</v>
      </c>
      <c r="O76" s="33">
        <f>number!O76/percent!$Q76*100</f>
        <v>15.183342546526626</v>
      </c>
      <c r="P76" s="33">
        <f>number!P76/percent!$Q76*100</f>
        <v>7.1862907683803208</v>
      </c>
      <c r="Q76" s="9">
        <f>SUM(number!C76:P76)</f>
        <v>5427</v>
      </c>
    </row>
    <row r="77" spans="1:17" ht="10" x14ac:dyDescent="0.2">
      <c r="A77" s="18" t="s">
        <v>78</v>
      </c>
      <c r="B77" s="32">
        <f>number!B77</f>
        <v>4364</v>
      </c>
      <c r="C77" s="33">
        <f>number!C77/percent!$Q77*100</f>
        <v>9.2804766269477543</v>
      </c>
      <c r="D77" s="33">
        <f>number!D77/percent!$Q77*100</f>
        <v>23.304307974335472</v>
      </c>
      <c r="E77" s="33">
        <f>number!E77/percent!$Q77*100</f>
        <v>4.3767186067827684</v>
      </c>
      <c r="F77" s="33">
        <f>number!F77/percent!$Q77*100</f>
        <v>8.3638863428047667</v>
      </c>
      <c r="G77" s="33">
        <f>number!G77/percent!$Q77*100</f>
        <v>11.663611365719524</v>
      </c>
      <c r="H77" s="33">
        <f>number!H77/percent!$Q77*100</f>
        <v>3.9413382218148487</v>
      </c>
      <c r="I77" s="33">
        <f>number!I77/percent!$Q77*100</f>
        <v>10.517873510540788</v>
      </c>
      <c r="J77" s="33">
        <f>number!J77/percent!$Q77*100</f>
        <v>4.5600366636113661</v>
      </c>
      <c r="K77" s="33">
        <f>number!K77/percent!$Q77*100</f>
        <v>0.84784601283226391</v>
      </c>
      <c r="L77" s="33">
        <f>number!L77/percent!$Q77*100</f>
        <v>8.7763519706691113</v>
      </c>
      <c r="M77" s="33">
        <f>number!M77/percent!$Q77*100</f>
        <v>4.9495875343721361</v>
      </c>
      <c r="N77" s="33">
        <f>number!N77/percent!$Q77*100</f>
        <v>1.3290559120073326</v>
      </c>
      <c r="O77" s="33">
        <f>number!O77/percent!$Q77*100</f>
        <v>2.9560036663611364</v>
      </c>
      <c r="P77" s="33">
        <f>number!P77/percent!$Q77*100</f>
        <v>5.1329055912007338</v>
      </c>
      <c r="Q77" s="9">
        <f>SUM(number!C77:P77)</f>
        <v>4364</v>
      </c>
    </row>
    <row r="78" spans="1:17" ht="10" x14ac:dyDescent="0.2">
      <c r="A78" s="18" t="s">
        <v>26</v>
      </c>
      <c r="B78" s="32">
        <f>number!B78</f>
        <v>9211</v>
      </c>
      <c r="C78" s="33">
        <f>number!C78/percent!$Q78*100</f>
        <v>9.1412441645858209</v>
      </c>
      <c r="D78" s="33">
        <f>number!D78/percent!$Q78*100</f>
        <v>23.689067419389858</v>
      </c>
      <c r="E78" s="33">
        <f>number!E78/percent!$Q78*100</f>
        <v>3.7238084898490933</v>
      </c>
      <c r="F78" s="33">
        <f>number!F78/percent!$Q78*100</f>
        <v>6.5030941265877757</v>
      </c>
      <c r="G78" s="33">
        <f>number!G78/percent!$Q78*100</f>
        <v>13.125610682879167</v>
      </c>
      <c r="H78" s="33">
        <f>number!H78/percent!$Q78*100</f>
        <v>4.6683313429595055</v>
      </c>
      <c r="I78" s="33">
        <f>number!I78/percent!$Q78*100</f>
        <v>4.2123547931820653</v>
      </c>
      <c r="J78" s="33">
        <f>number!J78/percent!$Q78*100</f>
        <v>3.9843665182933448</v>
      </c>
      <c r="K78" s="33">
        <f>number!K78/percent!$Q78*100</f>
        <v>0.66225165562913912</v>
      </c>
      <c r="L78" s="33">
        <f>number!L78/percent!$Q78*100</f>
        <v>11.887960047768972</v>
      </c>
      <c r="M78" s="33">
        <f>number!M78/percent!$Q78*100</f>
        <v>5.9819780696992719</v>
      </c>
      <c r="N78" s="33">
        <f>number!N78/percent!$Q78*100</f>
        <v>1.6827706003691238</v>
      </c>
      <c r="O78" s="33">
        <f>number!O78/percent!$Q78*100</f>
        <v>4.9288893714037565</v>
      </c>
      <c r="P78" s="33">
        <f>number!P78/percent!$Q78*100</f>
        <v>5.8082727174031046</v>
      </c>
      <c r="Q78" s="9">
        <f>SUM(number!C78:P78)</f>
        <v>9211</v>
      </c>
    </row>
    <row r="79" spans="1:17" ht="10" x14ac:dyDescent="0.2">
      <c r="A79" s="18" t="s">
        <v>27</v>
      </c>
      <c r="B79" s="32">
        <f>number!B79</f>
        <v>3857</v>
      </c>
      <c r="C79" s="33">
        <f>number!C79/percent!$Q79*100</f>
        <v>17.137671765620947</v>
      </c>
      <c r="D79" s="33">
        <f>number!D79/percent!$Q79*100</f>
        <v>10.604096448016593</v>
      </c>
      <c r="E79" s="33">
        <f>number!E79/percent!$Q79*100</f>
        <v>16.204303863106041</v>
      </c>
      <c r="F79" s="33">
        <f>number!F79/percent!$Q79*100</f>
        <v>10.655950220378532</v>
      </c>
      <c r="G79" s="33">
        <f>number!G79/percent!$Q79*100</f>
        <v>19.056261343012704</v>
      </c>
      <c r="H79" s="33">
        <f>number!H79/percent!$Q79*100</f>
        <v>7.4928701063002343</v>
      </c>
      <c r="I79" s="33">
        <f>number!I79/percent!$Q79*100</f>
        <v>3.9668135856883584</v>
      </c>
      <c r="J79" s="33">
        <f>number!J79/percent!$Q79*100</f>
        <v>2.4630541871921183</v>
      </c>
      <c r="K79" s="33">
        <f>number!K79/percent!$Q79*100</f>
        <v>0.46668395125745399</v>
      </c>
      <c r="L79" s="33">
        <f>number!L79/percent!$Q79*100</f>
        <v>3.5260565206118746</v>
      </c>
      <c r="M79" s="33">
        <f>number!M79/percent!$Q79*100</f>
        <v>2.7741768213637541</v>
      </c>
      <c r="N79" s="33">
        <f>number!N79/percent!$Q79*100</f>
        <v>0.51853772361939332</v>
      </c>
      <c r="O79" s="33">
        <f>number!O79/percent!$Q79*100</f>
        <v>2.9038112522686026</v>
      </c>
      <c r="P79" s="33">
        <f>number!P79/percent!$Q79*100</f>
        <v>2.2297122115633909</v>
      </c>
      <c r="Q79" s="9">
        <f>SUM(number!C79:P79)</f>
        <v>3857</v>
      </c>
    </row>
    <row r="80" spans="1:17" ht="10" x14ac:dyDescent="0.2">
      <c r="A80" s="18" t="s">
        <v>79</v>
      </c>
      <c r="B80" s="32">
        <f>number!B80</f>
        <v>4252</v>
      </c>
      <c r="C80" s="33">
        <f>number!C80/percent!$Q80*100</f>
        <v>16.768579492003763</v>
      </c>
      <c r="D80" s="33">
        <f>number!D80/percent!$Q80*100</f>
        <v>13.264346190028222</v>
      </c>
      <c r="E80" s="33">
        <f>number!E80/percent!$Q80*100</f>
        <v>13.476011288805267</v>
      </c>
      <c r="F80" s="33">
        <f>number!F80/percent!$Q80*100</f>
        <v>9.0780809031044214</v>
      </c>
      <c r="G80" s="33">
        <f>number!G80/percent!$Q80*100</f>
        <v>20.1552210724365</v>
      </c>
      <c r="H80" s="33">
        <f>number!H80/percent!$Q80*100</f>
        <v>6.8673565380997186</v>
      </c>
      <c r="I80" s="33">
        <f>number!I80/percent!$Q80*100</f>
        <v>3.5512699905926621</v>
      </c>
      <c r="J80" s="33">
        <f>number!J80/percent!$Q80*100</f>
        <v>3.339604891815616</v>
      </c>
      <c r="K80" s="33">
        <f>number!K80/percent!$Q80*100</f>
        <v>0.58795860771401698</v>
      </c>
      <c r="L80" s="33">
        <f>number!L80/percent!$Q80*100</f>
        <v>5.644402634054563</v>
      </c>
      <c r="M80" s="33">
        <f>number!M80/percent!$Q80*100</f>
        <v>3.2690498588899346</v>
      </c>
      <c r="N80" s="33">
        <f>number!N80/percent!$Q80*100</f>
        <v>0.39981185324553153</v>
      </c>
      <c r="O80" s="33">
        <f>number!O80/percent!$Q80*100</f>
        <v>1.7168391345249296</v>
      </c>
      <c r="P80" s="33">
        <f>number!P80/percent!$Q80*100</f>
        <v>1.8814675446848541</v>
      </c>
      <c r="Q80" s="9">
        <f>SUM(number!C80:P80)</f>
        <v>4252</v>
      </c>
    </row>
    <row r="81" spans="1:17" ht="10" x14ac:dyDescent="0.2">
      <c r="A81" s="18" t="s">
        <v>80</v>
      </c>
      <c r="B81" s="32">
        <f>number!B81</f>
        <v>4245</v>
      </c>
      <c r="C81" s="33">
        <f>number!C81/percent!$Q81*100</f>
        <v>13.757361601884572</v>
      </c>
      <c r="D81" s="33">
        <f>number!D81/percent!$Q81*100</f>
        <v>17.243816254416959</v>
      </c>
      <c r="E81" s="33">
        <f>number!E81/percent!$Q81*100</f>
        <v>8.2214369846878697</v>
      </c>
      <c r="F81" s="33">
        <f>number!F81/percent!$Q81*100</f>
        <v>7.7974087161366308</v>
      </c>
      <c r="G81" s="33">
        <f>number!G81/percent!$Q81*100</f>
        <v>14.464075382803298</v>
      </c>
      <c r="H81" s="33">
        <f>number!H81/percent!$Q81*100</f>
        <v>6.5488810365135457</v>
      </c>
      <c r="I81" s="33">
        <f>number!I81/percent!$Q81*100</f>
        <v>4.7114252061248525</v>
      </c>
      <c r="J81" s="33">
        <f>number!J81/percent!$Q81*100</f>
        <v>4.7349823321554769</v>
      </c>
      <c r="K81" s="33">
        <f>number!K81/percent!$Q81*100</f>
        <v>0.89517078916372206</v>
      </c>
      <c r="L81" s="33">
        <f>number!L81/percent!$Q81*100</f>
        <v>10.671378091872793</v>
      </c>
      <c r="M81" s="33">
        <f>number!M81/percent!$Q81*100</f>
        <v>5.9599528857479385</v>
      </c>
      <c r="N81" s="33">
        <f>number!N81/percent!$Q81*100</f>
        <v>0.61248527679623088</v>
      </c>
      <c r="O81" s="33">
        <f>number!O81/percent!$Q81*100</f>
        <v>2.0023557126030624</v>
      </c>
      <c r="P81" s="33">
        <f>number!P81/percent!$Q81*100</f>
        <v>2.3792697290930507</v>
      </c>
      <c r="Q81" s="9">
        <f>SUM(number!C81:P81)</f>
        <v>4245</v>
      </c>
    </row>
    <row r="82" spans="1:17" ht="10" x14ac:dyDescent="0.2">
      <c r="A82" s="18" t="s">
        <v>81</v>
      </c>
      <c r="B82" s="32">
        <f>number!B82</f>
        <v>4729</v>
      </c>
      <c r="C82" s="33">
        <f>number!C82/percent!$Q82*100</f>
        <v>13.829562275322479</v>
      </c>
      <c r="D82" s="33">
        <f>number!D82/percent!$Q82*100</f>
        <v>10.107845210403891</v>
      </c>
      <c r="E82" s="33">
        <f>number!E82/percent!$Q82*100</f>
        <v>12.159018820046521</v>
      </c>
      <c r="F82" s="33">
        <f>number!F82/percent!$Q82*100</f>
        <v>10.594205963205752</v>
      </c>
      <c r="G82" s="33">
        <f>number!G82/percent!$Q82*100</f>
        <v>22.964685980122649</v>
      </c>
      <c r="H82" s="33">
        <f>number!H82/percent!$Q82*100</f>
        <v>7.2742651723408756</v>
      </c>
      <c r="I82" s="33">
        <f>number!I82/percent!$Q82*100</f>
        <v>4.3983928949037852</v>
      </c>
      <c r="J82" s="33">
        <f>number!J82/percent!$Q82*100</f>
        <v>3.4891097483611757</v>
      </c>
      <c r="K82" s="33">
        <f>number!K82/percent!$Q82*100</f>
        <v>0.76126030873334749</v>
      </c>
      <c r="L82" s="33">
        <f>number!L82/percent!$Q82*100</f>
        <v>5.6248678367519558</v>
      </c>
      <c r="M82" s="33">
        <f>number!M82/percent!$Q82*100</f>
        <v>4.3772467752167472</v>
      </c>
      <c r="N82" s="33">
        <f>number!N82/percent!$Q82*100</f>
        <v>0.25375343624444913</v>
      </c>
      <c r="O82" s="33">
        <f>number!O82/percent!$Q82*100</f>
        <v>2.1780503277648555</v>
      </c>
      <c r="P82" s="33">
        <f>number!P82/percent!$Q82*100</f>
        <v>1.9877352505815182</v>
      </c>
      <c r="Q82" s="9">
        <f>SUM(number!C82:P82)</f>
        <v>4729</v>
      </c>
    </row>
    <row r="83" spans="1:17" ht="10" x14ac:dyDescent="0.2">
      <c r="A83" s="18" t="s">
        <v>32</v>
      </c>
      <c r="B83" s="32">
        <f>number!B83</f>
        <v>4161</v>
      </c>
      <c r="C83" s="33">
        <f>number!C83/percent!$Q83*100</f>
        <v>14.419610670511895</v>
      </c>
      <c r="D83" s="33">
        <f>number!D83/percent!$Q83*100</f>
        <v>18.457101658255226</v>
      </c>
      <c r="E83" s="33">
        <f>number!E83/percent!$Q83*100</f>
        <v>10.982936794039894</v>
      </c>
      <c r="F83" s="33">
        <f>number!F83/percent!$Q83*100</f>
        <v>10.069694784907474</v>
      </c>
      <c r="G83" s="33">
        <f>number!G83/percent!$Q83*100</f>
        <v>16.270127373227588</v>
      </c>
      <c r="H83" s="33">
        <f>number!H83/percent!$Q83*100</f>
        <v>5.8880076904590242</v>
      </c>
      <c r="I83" s="33">
        <f>number!I83/percent!$Q83*100</f>
        <v>7.6664263398221575</v>
      </c>
      <c r="J83" s="33">
        <f>number!J83/percent!$Q83*100</f>
        <v>3.2444124008651762</v>
      </c>
      <c r="K83" s="33">
        <f>number!K83/percent!$Q83*100</f>
        <v>0.74501321797644793</v>
      </c>
      <c r="L83" s="33">
        <f>number!L83/percent!$Q83*100</f>
        <v>4.9026676279740444</v>
      </c>
      <c r="M83" s="33">
        <f>number!M83/percent!$Q83*100</f>
        <v>2.7637587118481131</v>
      </c>
      <c r="N83" s="33">
        <f>number!N83/percent!$Q83*100</f>
        <v>0.38452295121365054</v>
      </c>
      <c r="O83" s="33">
        <f>number!O83/percent!$Q83*100</f>
        <v>1.658255227108868</v>
      </c>
      <c r="P83" s="33">
        <f>number!P83/percent!$Q83*100</f>
        <v>2.5474645517904349</v>
      </c>
      <c r="Q83" s="9">
        <f>SUM(number!C83:P83)</f>
        <v>4161</v>
      </c>
    </row>
    <row r="84" spans="1:17" ht="10" x14ac:dyDescent="0.2">
      <c r="A84" s="18" t="s">
        <v>28</v>
      </c>
      <c r="B84" s="32">
        <f>number!B84</f>
        <v>8297</v>
      </c>
      <c r="C84" s="33">
        <f>number!C84/percent!$Q84*100</f>
        <v>13.848378932144149</v>
      </c>
      <c r="D84" s="33">
        <f>number!D84/percent!$Q84*100</f>
        <v>13.968904423285524</v>
      </c>
      <c r="E84" s="33">
        <f>number!E84/percent!$Q84*100</f>
        <v>12.317705194648667</v>
      </c>
      <c r="F84" s="33">
        <f>number!F84/percent!$Q84*100</f>
        <v>11.112450283234903</v>
      </c>
      <c r="G84" s="33">
        <f>number!G84/percent!$Q84*100</f>
        <v>18.139086416777147</v>
      </c>
      <c r="H84" s="33">
        <f>number!H84/percent!$Q84*100</f>
        <v>8.0511028082439449</v>
      </c>
      <c r="I84" s="33">
        <f>number!I84/percent!$Q84*100</f>
        <v>4.8330721947691941</v>
      </c>
      <c r="J84" s="33">
        <f>number!J84/percent!$Q84*100</f>
        <v>3.495239243099916</v>
      </c>
      <c r="K84" s="33">
        <f>number!K84/percent!$Q84*100</f>
        <v>0.87983608533204771</v>
      </c>
      <c r="L84" s="33">
        <f>number!L84/percent!$Q84*100</f>
        <v>4.5197059178016152</v>
      </c>
      <c r="M84" s="33">
        <f>number!M84/percent!$Q84*100</f>
        <v>3.4108713993009521</v>
      </c>
      <c r="N84" s="33">
        <f>number!N84/percent!$Q84*100</f>
        <v>0.53031216102205614</v>
      </c>
      <c r="O84" s="33">
        <f>number!O84/percent!$Q84*100</f>
        <v>2.3261419790285642</v>
      </c>
      <c r="P84" s="33">
        <f>number!P84/percent!$Q84*100</f>
        <v>2.5671929613113176</v>
      </c>
      <c r="Q84" s="9">
        <f>SUM(number!C84:P84)</f>
        <v>8297</v>
      </c>
    </row>
    <row r="85" spans="1:17" ht="10" x14ac:dyDescent="0.2">
      <c r="A85" s="18" t="s">
        <v>82</v>
      </c>
      <c r="B85" s="32">
        <f>number!B85</f>
        <v>7033</v>
      </c>
      <c r="C85" s="33">
        <f>number!C85/percent!$Q85*100</f>
        <v>15.996018768662021</v>
      </c>
      <c r="D85" s="33">
        <f>number!D85/percent!$Q85*100</f>
        <v>14.00540309967297</v>
      </c>
      <c r="E85" s="33">
        <f>number!E85/percent!$Q85*100</f>
        <v>12.768377648229773</v>
      </c>
      <c r="F85" s="33">
        <f>number!F85/percent!$Q85*100</f>
        <v>11.175885113038532</v>
      </c>
      <c r="G85" s="33">
        <f>number!G85/percent!$Q85*100</f>
        <v>15.868050618512724</v>
      </c>
      <c r="H85" s="33">
        <f>number!H85/percent!$Q85*100</f>
        <v>7.5785582255083179</v>
      </c>
      <c r="I85" s="33">
        <f>number!I85/percent!$Q85*100</f>
        <v>5.5452865064695009</v>
      </c>
      <c r="J85" s="33">
        <f>number!J85/percent!$Q85*100</f>
        <v>3.6257642542300585</v>
      </c>
      <c r="K85" s="33">
        <f>number!K85/percent!$Q85*100</f>
        <v>0.66827811744632448</v>
      </c>
      <c r="L85" s="33">
        <f>number!L85/percent!$Q85*100</f>
        <v>4.635290772074506</v>
      </c>
      <c r="M85" s="33">
        <f>number!M85/percent!$Q85*100</f>
        <v>3.6684203042798238</v>
      </c>
      <c r="N85" s="33">
        <f>number!N85/percent!$Q85*100</f>
        <v>0.4123418171477321</v>
      </c>
      <c r="O85" s="33">
        <f>number!O85/percent!$Q85*100</f>
        <v>1.9195222522394428</v>
      </c>
      <c r="P85" s="33">
        <f>number!P85/percent!$Q85*100</f>
        <v>2.1328025024882695</v>
      </c>
      <c r="Q85" s="9">
        <f>SUM(number!C85:P85)</f>
        <v>7033</v>
      </c>
    </row>
    <row r="86" spans="1:17" ht="10" x14ac:dyDescent="0.2">
      <c r="A86" s="18" t="s">
        <v>83</v>
      </c>
      <c r="B86" s="32">
        <f>number!B86</f>
        <v>3788</v>
      </c>
      <c r="C86" s="33">
        <f>number!C86/percent!$Q86*100</f>
        <v>15.047518479408659</v>
      </c>
      <c r="D86" s="33">
        <f>number!D86/percent!$Q86*100</f>
        <v>12.671594508975712</v>
      </c>
      <c r="E86" s="33">
        <f>number!E86/percent!$Q86*100</f>
        <v>15.62829989440338</v>
      </c>
      <c r="F86" s="33">
        <f>number!F86/percent!$Q86*100</f>
        <v>11.246040126715945</v>
      </c>
      <c r="G86" s="33">
        <f>number!G86/percent!$Q86*100</f>
        <v>17.687434002111932</v>
      </c>
      <c r="H86" s="33">
        <f>number!H86/percent!$Q86*100</f>
        <v>8.6325237592397048</v>
      </c>
      <c r="I86" s="33">
        <f>number!I86/percent!$Q86*100</f>
        <v>4.0918690601900742</v>
      </c>
      <c r="J86" s="33">
        <f>number!J86/percent!$Q86*100</f>
        <v>2.9831045406546992</v>
      </c>
      <c r="K86" s="33">
        <f>number!K86/percent!$Q86*100</f>
        <v>0.44878563885955647</v>
      </c>
      <c r="L86" s="33">
        <f>number!L86/percent!$Q86*100</f>
        <v>3.0095036958817318</v>
      </c>
      <c r="M86" s="33">
        <f>number!M86/percent!$Q86*100</f>
        <v>3.1151003167898628</v>
      </c>
      <c r="N86" s="33">
        <f>number!N86/percent!$Q86*100</f>
        <v>0.44878563885955647</v>
      </c>
      <c r="O86" s="33">
        <f>number!O86/percent!$Q86*100</f>
        <v>2.4815205913410772</v>
      </c>
      <c r="P86" s="33">
        <f>number!P86/percent!$Q86*100</f>
        <v>2.5079197465681098</v>
      </c>
      <c r="Q86" s="9">
        <f>SUM(number!C86:P86)</f>
        <v>3788</v>
      </c>
    </row>
    <row r="87" spans="1:17" ht="10" x14ac:dyDescent="0.2">
      <c r="A87" s="18" t="s">
        <v>84</v>
      </c>
      <c r="B87" s="32">
        <f>number!B87</f>
        <v>4051</v>
      </c>
      <c r="C87" s="33">
        <f>number!C87/percent!$Q87*100</f>
        <v>11.305850407306837</v>
      </c>
      <c r="D87" s="33">
        <f>number!D87/percent!$Q87*100</f>
        <v>18.168353492964702</v>
      </c>
      <c r="E87" s="33">
        <f>number!E87/percent!$Q87*100</f>
        <v>2.542582078499136</v>
      </c>
      <c r="F87" s="33">
        <f>number!F87/percent!$Q87*100</f>
        <v>5.6282399407553685</v>
      </c>
      <c r="G87" s="33">
        <f>number!G87/percent!$Q87*100</f>
        <v>21.747716613181929</v>
      </c>
      <c r="H87" s="33">
        <f>number!H87/percent!$Q87*100</f>
        <v>4.1471241668723771</v>
      </c>
      <c r="I87" s="33">
        <f>number!I87/percent!$Q87*100</f>
        <v>3.1597136509503825</v>
      </c>
      <c r="J87" s="33">
        <f>number!J87/percent!$Q87*100</f>
        <v>2.542582078499136</v>
      </c>
      <c r="K87" s="33">
        <f>number!K87/percent!$Q87*100</f>
        <v>1.0614663046161441</v>
      </c>
      <c r="L87" s="33">
        <f>number!L87/percent!$Q87*100</f>
        <v>12.392001974821031</v>
      </c>
      <c r="M87" s="33">
        <f>number!M87/percent!$Q87*100</f>
        <v>5.7269809923475679</v>
      </c>
      <c r="N87" s="33">
        <f>number!N87/percent!$Q87*100</f>
        <v>1.3330041964946926</v>
      </c>
      <c r="O87" s="33">
        <f>number!O87/percent!$Q87*100</f>
        <v>6.3934830905949145</v>
      </c>
      <c r="P87" s="33">
        <f>number!P87/percent!$Q87*100</f>
        <v>3.850901012095779</v>
      </c>
      <c r="Q87" s="9">
        <f>SUM(number!C87:P87)</f>
        <v>4051</v>
      </c>
    </row>
    <row r="88" spans="1:17" ht="10" x14ac:dyDescent="0.2">
      <c r="A88" s="18" t="s">
        <v>85</v>
      </c>
      <c r="B88" s="32">
        <f>number!B88</f>
        <v>3690</v>
      </c>
      <c r="C88" s="33">
        <f>number!C88/percent!$Q88*100</f>
        <v>7.4525745257452574</v>
      </c>
      <c r="D88" s="33">
        <f>number!D88/percent!$Q88*100</f>
        <v>11.355013550135501</v>
      </c>
      <c r="E88" s="33">
        <f>number!E88/percent!$Q88*100</f>
        <v>2.3848238482384825</v>
      </c>
      <c r="F88" s="33">
        <f>number!F88/percent!$Q88*100</f>
        <v>5.3116531165311658</v>
      </c>
      <c r="G88" s="33">
        <f>number!G88/percent!$Q88*100</f>
        <v>28.75338753387534</v>
      </c>
      <c r="H88" s="33">
        <f>number!H88/percent!$Q88*100</f>
        <v>5.8536585365853666</v>
      </c>
      <c r="I88" s="33">
        <f>number!I88/percent!$Q88*100</f>
        <v>1.3008130081300813</v>
      </c>
      <c r="J88" s="33">
        <f>number!J88/percent!$Q88*100</f>
        <v>2.2764227642276422</v>
      </c>
      <c r="K88" s="33">
        <f>number!K88/percent!$Q88*100</f>
        <v>0.59620596205962062</v>
      </c>
      <c r="L88" s="33">
        <f>number!L88/percent!$Q88*100</f>
        <v>11.897018970189702</v>
      </c>
      <c r="M88" s="33">
        <f>number!M88/percent!$Q88*100</f>
        <v>6.0433604336043363</v>
      </c>
      <c r="N88" s="33">
        <f>number!N88/percent!$Q88*100</f>
        <v>1.5447154471544715</v>
      </c>
      <c r="O88" s="33">
        <f>number!O88/percent!$Q88*100</f>
        <v>10.542005420054199</v>
      </c>
      <c r="P88" s="33">
        <f>number!P88/percent!$Q88*100</f>
        <v>4.6883468834688342</v>
      </c>
      <c r="Q88" s="9">
        <f>SUM(number!C88:P88)</f>
        <v>3690</v>
      </c>
    </row>
    <row r="89" spans="1:17" ht="10" x14ac:dyDescent="0.2">
      <c r="A89" s="18" t="s">
        <v>86</v>
      </c>
      <c r="B89" s="32">
        <f>number!B89</f>
        <v>9651</v>
      </c>
      <c r="C89" s="33">
        <f>number!C89/percent!$Q89*100</f>
        <v>13.894933167547405</v>
      </c>
      <c r="D89" s="33">
        <f>number!D89/percent!$Q89*100</f>
        <v>19.666355818049944</v>
      </c>
      <c r="E89" s="33">
        <f>number!E89/percent!$Q89*100</f>
        <v>5.8439539944047247</v>
      </c>
      <c r="F89" s="33">
        <f>number!F89/percent!$Q89*100</f>
        <v>7.0459019790695274</v>
      </c>
      <c r="G89" s="33">
        <f>number!G89/percent!$Q89*100</f>
        <v>13.604807791938658</v>
      </c>
      <c r="H89" s="33">
        <f>number!H89/percent!$Q89*100</f>
        <v>4.7767070769868409</v>
      </c>
      <c r="I89" s="33">
        <f>number!I89/percent!$Q89*100</f>
        <v>4.5383898041653712</v>
      </c>
      <c r="J89" s="33">
        <f>number!J89/percent!$Q89*100</f>
        <v>4.1653714640969852</v>
      </c>
      <c r="K89" s="33">
        <f>number!K89/percent!$Q89*100</f>
        <v>0.65278209511967678</v>
      </c>
      <c r="L89" s="33">
        <f>number!L89/percent!$Q89*100</f>
        <v>10.84861672365558</v>
      </c>
      <c r="M89" s="33">
        <f>number!M89/percent!$Q89*100</f>
        <v>5.6367215832556212</v>
      </c>
      <c r="N89" s="33">
        <f>number!N89/percent!$Q89*100</f>
        <v>0.96363071184333227</v>
      </c>
      <c r="O89" s="33">
        <f>number!O89/percent!$Q89*100</f>
        <v>2.8598072738576312</v>
      </c>
      <c r="P89" s="33">
        <f>number!P89/percent!$Q89*100</f>
        <v>5.5020205160087032</v>
      </c>
      <c r="Q89" s="9">
        <f>SUM(number!C89:P89)</f>
        <v>9651</v>
      </c>
    </row>
    <row r="90" spans="1:17" ht="10" x14ac:dyDescent="0.2">
      <c r="A90" s="18" t="s">
        <v>87</v>
      </c>
      <c r="B90" s="32">
        <f>number!B90</f>
        <v>4208</v>
      </c>
      <c r="C90" s="33">
        <f>number!C90/percent!$Q90*100</f>
        <v>14.020912547528516</v>
      </c>
      <c r="D90" s="33">
        <f>number!D90/percent!$Q90*100</f>
        <v>15.874524714828897</v>
      </c>
      <c r="E90" s="33">
        <f>number!E90/percent!$Q90*100</f>
        <v>7.580798479087453</v>
      </c>
      <c r="F90" s="33">
        <f>number!F90/percent!$Q90*100</f>
        <v>8.4838403041825092</v>
      </c>
      <c r="G90" s="33">
        <f>number!G90/percent!$Q90*100</f>
        <v>14.923954372623575</v>
      </c>
      <c r="H90" s="33">
        <f>number!H90/percent!$Q90*100</f>
        <v>7.5332699619771866</v>
      </c>
      <c r="I90" s="33">
        <f>number!I90/percent!$Q90*100</f>
        <v>3.6834600760456278</v>
      </c>
      <c r="J90" s="33">
        <f>number!J90/percent!$Q90*100</f>
        <v>3.9686311787072244</v>
      </c>
      <c r="K90" s="33">
        <f>number!K90/percent!$Q90*100</f>
        <v>1.0456273764258555</v>
      </c>
      <c r="L90" s="33">
        <f>number!L90/percent!$Q90*100</f>
        <v>8.1749049429657799</v>
      </c>
      <c r="M90" s="33">
        <f>number!M90/percent!$Q90*100</f>
        <v>5.5370722433460076</v>
      </c>
      <c r="N90" s="33">
        <f>number!N90/percent!$Q90*100</f>
        <v>0.83174904942965777</v>
      </c>
      <c r="O90" s="33">
        <f>number!O90/percent!$Q90*100</f>
        <v>5.3469581749049429</v>
      </c>
      <c r="P90" s="33">
        <f>number!P90/percent!$Q90*100</f>
        <v>2.9942965779467681</v>
      </c>
      <c r="Q90" s="9">
        <f>SUM(number!C90:P90)</f>
        <v>4208</v>
      </c>
    </row>
    <row r="91" spans="1:17" thickBot="1" x14ac:dyDescent="0.25">
      <c r="A91" s="19" t="s">
        <v>88</v>
      </c>
      <c r="B91" s="49">
        <f>number!B91</f>
        <v>4290</v>
      </c>
      <c r="C91" s="50">
        <f>number!C91/percent!$Q91*100</f>
        <v>10.023310023310025</v>
      </c>
      <c r="D91" s="50">
        <f>number!D91/percent!$Q91*100</f>
        <v>16.433566433566433</v>
      </c>
      <c r="E91" s="50">
        <f>number!E91/percent!$Q91*100</f>
        <v>4.0559440559440558</v>
      </c>
      <c r="F91" s="50">
        <f>number!F91/percent!$Q91*100</f>
        <v>6.5967365967365961</v>
      </c>
      <c r="G91" s="50">
        <f>number!G91/percent!$Q91*100</f>
        <v>21.608391608391607</v>
      </c>
      <c r="H91" s="50">
        <f>number!H91/percent!$Q91*100</f>
        <v>5.5710955710955714</v>
      </c>
      <c r="I91" s="50">
        <f>number!I91/percent!$Q91*100</f>
        <v>2.3543123543123543</v>
      </c>
      <c r="J91" s="50">
        <f>number!J91/percent!$Q91*100</f>
        <v>2.3076923076923079</v>
      </c>
      <c r="K91" s="50">
        <f>number!K91/percent!$Q91*100</f>
        <v>0.95571095571095577</v>
      </c>
      <c r="L91" s="50">
        <f>number!L91/percent!$Q91*100</f>
        <v>10.06993006993007</v>
      </c>
      <c r="M91" s="50">
        <f>number!M91/percent!$Q91*100</f>
        <v>6.0372960372960378</v>
      </c>
      <c r="N91" s="50">
        <f>number!N91/percent!$Q91*100</f>
        <v>1.5617715617715617</v>
      </c>
      <c r="O91" s="50">
        <f>number!O91/percent!$Q91*100</f>
        <v>9.0209790209790217</v>
      </c>
      <c r="P91" s="50">
        <f>number!P91/percent!$Q91*100</f>
        <v>3.4032634032634035</v>
      </c>
      <c r="Q91" s="9">
        <f>SUM(number!C91:P91)</f>
        <v>4290</v>
      </c>
    </row>
    <row r="92" spans="1:17" ht="10" x14ac:dyDescent="0.2">
      <c r="A92" s="2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7" ht="10" x14ac:dyDescent="0.2">
      <c r="A93" s="2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7" ht="10" x14ac:dyDescent="0.2">
      <c r="A94" s="2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7" ht="10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7" ht="10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0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0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0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0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0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0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0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0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0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0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0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0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0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0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0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0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0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0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0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0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0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0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0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0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0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0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0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0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0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0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0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0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0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0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0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0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0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0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0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0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0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0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0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0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0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0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0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0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0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0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0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0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0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0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0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0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0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0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0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0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0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0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0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0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0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0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0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0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0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0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0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0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0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0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0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0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0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0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0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0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0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0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0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0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0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0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0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0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0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0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0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0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0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0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0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0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0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0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0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0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0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0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0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0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0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0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0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0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0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0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0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0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0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0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0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0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0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0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0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0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0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0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0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0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0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0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0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0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0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0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0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0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0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0" x14ac:dyDescent="0.2">
      <c r="A230" s="2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0" x14ac:dyDescent="0.2">
      <c r="A231" s="2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0" x14ac:dyDescent="0.2">
      <c r="A232" s="2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0" x14ac:dyDescent="0.2">
      <c r="A233" s="2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0" x14ac:dyDescent="0.2">
      <c r="A234" s="2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0" x14ac:dyDescent="0.2">
      <c r="A235" s="2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0" x14ac:dyDescent="0.2">
      <c r="A236" s="2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0" x14ac:dyDescent="0.2">
      <c r="A237" s="2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0" x14ac:dyDescent="0.2">
      <c r="A238" s="2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0" x14ac:dyDescent="0.2">
      <c r="A239" s="2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0" x14ac:dyDescent="0.2">
      <c r="A240" s="2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0" x14ac:dyDescent="0.2">
      <c r="A241" s="2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0" x14ac:dyDescent="0.2">
      <c r="A242" s="2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0" x14ac:dyDescent="0.2">
      <c r="A243" s="2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0" x14ac:dyDescent="0.2">
      <c r="A244" s="2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0" x14ac:dyDescent="0.2">
      <c r="A245" s="2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0" x14ac:dyDescent="0.2">
      <c r="A246" s="2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0" x14ac:dyDescent="0.2">
      <c r="A247" s="2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0" x14ac:dyDescent="0.2">
      <c r="A248" s="2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0" x14ac:dyDescent="0.2">
      <c r="A249" s="2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0" x14ac:dyDescent="0.2">
      <c r="A250" s="2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0" x14ac:dyDescent="0.2">
      <c r="A251" s="2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0" x14ac:dyDescent="0.2">
      <c r="A252" s="2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0" x14ac:dyDescent="0.2">
      <c r="A253" s="2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0" x14ac:dyDescent="0.2">
      <c r="A254" s="2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0" x14ac:dyDescent="0.2">
      <c r="A255" s="2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0" x14ac:dyDescent="0.2">
      <c r="A256" s="2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0" x14ac:dyDescent="0.2">
      <c r="A257" s="2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0" x14ac:dyDescent="0.2">
      <c r="A258" s="2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0" x14ac:dyDescent="0.2">
      <c r="A259" s="2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0" x14ac:dyDescent="0.2">
      <c r="A260" s="2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0" x14ac:dyDescent="0.2">
      <c r="A261" s="2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0" x14ac:dyDescent="0.2">
      <c r="A262" s="2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0" x14ac:dyDescent="0.2">
      <c r="A263" s="2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0" x14ac:dyDescent="0.2">
      <c r="A264" s="2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0" x14ac:dyDescent="0.2">
      <c r="A265" s="2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0" x14ac:dyDescent="0.2">
      <c r="A266" s="2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0" x14ac:dyDescent="0.2">
      <c r="A267" s="2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0" x14ac:dyDescent="0.2">
      <c r="A268" s="2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0" x14ac:dyDescent="0.2">
      <c r="A269" s="2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0" x14ac:dyDescent="0.2">
      <c r="A270" s="2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0" x14ac:dyDescent="0.2">
      <c r="A271" s="2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0" x14ac:dyDescent="0.2">
      <c r="A272" s="2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0" x14ac:dyDescent="0.2">
      <c r="A273" s="2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0" x14ac:dyDescent="0.2">
      <c r="A274" s="2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0" x14ac:dyDescent="0.2">
      <c r="A275" s="2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0" x14ac:dyDescent="0.2">
      <c r="A276" s="2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0" x14ac:dyDescent="0.2">
      <c r="A277" s="2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0" x14ac:dyDescent="0.2">
      <c r="A278" s="2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0" x14ac:dyDescent="0.2">
      <c r="A279" s="2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0" x14ac:dyDescent="0.2">
      <c r="A280" s="2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0" x14ac:dyDescent="0.2">
      <c r="A281" s="2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0" x14ac:dyDescent="0.2">
      <c r="A282" s="2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0" x14ac:dyDescent="0.2">
      <c r="A283" s="2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0" x14ac:dyDescent="0.2">
      <c r="A284" s="2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0" x14ac:dyDescent="0.2">
      <c r="A285" s="2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0" x14ac:dyDescent="0.2">
      <c r="A286" s="2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0" x14ac:dyDescent="0.2">
      <c r="A287" s="2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0" x14ac:dyDescent="0.2">
      <c r="A288" s="2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0" x14ac:dyDescent="0.2">
      <c r="A289" s="2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0" x14ac:dyDescent="0.2">
      <c r="A290" s="2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0" x14ac:dyDescent="0.2">
      <c r="A291" s="2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0" x14ac:dyDescent="0.2">
      <c r="A292" s="2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0" x14ac:dyDescent="0.2">
      <c r="A293" s="2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0" x14ac:dyDescent="0.2">
      <c r="A294" s="2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0" x14ac:dyDescent="0.2">
      <c r="A295" s="2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0" x14ac:dyDescent="0.2">
      <c r="A296" s="2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0" x14ac:dyDescent="0.2">
      <c r="A297" s="2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0" x14ac:dyDescent="0.2">
      <c r="A298" s="2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0" x14ac:dyDescent="0.2">
      <c r="A299" s="2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0" x14ac:dyDescent="0.2">
      <c r="A300" s="2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0" x14ac:dyDescent="0.2">
      <c r="A301" s="2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0" x14ac:dyDescent="0.2">
      <c r="A302" s="2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0" x14ac:dyDescent="0.2">
      <c r="A303" s="2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0" x14ac:dyDescent="0.2">
      <c r="A304" s="2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0" x14ac:dyDescent="0.2">
      <c r="A305" s="2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0" x14ac:dyDescent="0.2">
      <c r="A306" s="2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0" x14ac:dyDescent="0.2">
      <c r="A307" s="2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0" x14ac:dyDescent="0.2">
      <c r="A308" s="2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0" x14ac:dyDescent="0.2">
      <c r="A309" s="2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0" x14ac:dyDescent="0.2">
      <c r="A310" s="2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0" x14ac:dyDescent="0.2">
      <c r="A311" s="2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0" x14ac:dyDescent="0.2">
      <c r="A312" s="2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0" x14ac:dyDescent="0.2">
      <c r="A313" s="2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0" x14ac:dyDescent="0.2">
      <c r="A314" s="2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0" x14ac:dyDescent="0.2">
      <c r="A315" s="2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0" x14ac:dyDescent="0.2">
      <c r="A316" s="2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0" x14ac:dyDescent="0.2">
      <c r="A317" s="2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0" x14ac:dyDescent="0.2">
      <c r="A318" s="2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0" x14ac:dyDescent="0.2">
      <c r="A319" s="2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0" x14ac:dyDescent="0.2">
      <c r="A320" s="2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0" x14ac:dyDescent="0.2">
      <c r="A321" s="2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0" x14ac:dyDescent="0.2">
      <c r="A322" s="2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0" x14ac:dyDescent="0.2">
      <c r="A323" s="2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0" x14ac:dyDescent="0.2">
      <c r="A324" s="6"/>
    </row>
    <row r="325" spans="1:16" ht="10" x14ac:dyDescent="0.2">
      <c r="A325" s="6"/>
    </row>
    <row r="326" spans="1:16" ht="10" x14ac:dyDescent="0.2">
      <c r="A326" s="6"/>
    </row>
    <row r="327" spans="1:16" ht="10" x14ac:dyDescent="0.2">
      <c r="A327" s="6"/>
    </row>
    <row r="328" spans="1:16" ht="10" x14ac:dyDescent="0.2">
      <c r="A328" s="6"/>
    </row>
    <row r="329" spans="1:16" ht="10" x14ac:dyDescent="0.2">
      <c r="A329" s="6"/>
    </row>
    <row r="330" spans="1:16" ht="10" x14ac:dyDescent="0.2">
      <c r="A330" s="6"/>
    </row>
    <row r="331" spans="1:16" ht="10" x14ac:dyDescent="0.2">
      <c r="A331" s="6"/>
    </row>
    <row r="332" spans="1:16" ht="10" x14ac:dyDescent="0.2">
      <c r="A332" s="6"/>
    </row>
    <row r="333" spans="1:16" ht="10" x14ac:dyDescent="0.2">
      <c r="A333" s="6"/>
    </row>
    <row r="334" spans="1:16" ht="10" x14ac:dyDescent="0.2">
      <c r="A334" s="6"/>
    </row>
    <row r="335" spans="1:16" ht="10" x14ac:dyDescent="0.2">
      <c r="A335" s="6"/>
    </row>
    <row r="336" spans="1:16" ht="10" x14ac:dyDescent="0.2">
      <c r="A336" s="6"/>
    </row>
    <row r="337" spans="1:1" ht="10" x14ac:dyDescent="0.2">
      <c r="A337" s="6"/>
    </row>
    <row r="338" spans="1:1" ht="10" x14ac:dyDescent="0.2">
      <c r="A338" s="6"/>
    </row>
    <row r="339" spans="1:1" ht="10" x14ac:dyDescent="0.2">
      <c r="A339" s="6"/>
    </row>
    <row r="340" spans="1:1" ht="10" x14ac:dyDescent="0.2">
      <c r="A340" s="6"/>
    </row>
    <row r="341" spans="1:1" ht="10" x14ac:dyDescent="0.2">
      <c r="A341" s="6"/>
    </row>
    <row r="342" spans="1:1" ht="10" x14ac:dyDescent="0.2">
      <c r="A342" s="6"/>
    </row>
    <row r="343" spans="1:1" ht="10" x14ac:dyDescent="0.2">
      <c r="A343" s="6"/>
    </row>
    <row r="344" spans="1:1" ht="10" x14ac:dyDescent="0.2">
      <c r="A344" s="6"/>
    </row>
    <row r="345" spans="1:1" ht="10" x14ac:dyDescent="0.2">
      <c r="A345" s="6"/>
    </row>
    <row r="346" spans="1:1" ht="10" x14ac:dyDescent="0.2">
      <c r="A346" s="6"/>
    </row>
    <row r="347" spans="1:1" ht="10" x14ac:dyDescent="0.2">
      <c r="A347" s="6"/>
    </row>
    <row r="348" spans="1:1" ht="10" x14ac:dyDescent="0.2">
      <c r="A348" s="6"/>
    </row>
    <row r="349" spans="1:1" ht="10" x14ac:dyDescent="0.2">
      <c r="A349" s="6"/>
    </row>
    <row r="350" spans="1:1" ht="10" x14ac:dyDescent="0.2">
      <c r="A350" s="6"/>
    </row>
    <row r="351" spans="1:1" ht="10" x14ac:dyDescent="0.2">
      <c r="A351" s="6"/>
    </row>
    <row r="352" spans="1:1" ht="10" x14ac:dyDescent="0.2">
      <c r="A352" s="6"/>
    </row>
    <row r="353" spans="1:1" ht="10" x14ac:dyDescent="0.2">
      <c r="A353" s="6"/>
    </row>
    <row r="354" spans="1:1" ht="10" x14ac:dyDescent="0.2">
      <c r="A354" s="6"/>
    </row>
    <row r="355" spans="1:1" ht="10" x14ac:dyDescent="0.2">
      <c r="A355" s="6"/>
    </row>
    <row r="356" spans="1:1" ht="10" x14ac:dyDescent="0.2">
      <c r="A356" s="6"/>
    </row>
    <row r="357" spans="1:1" ht="10" x14ac:dyDescent="0.2">
      <c r="A357" s="6"/>
    </row>
    <row r="358" spans="1:1" ht="10" x14ac:dyDescent="0.2">
      <c r="A358" s="6"/>
    </row>
    <row r="359" spans="1:1" ht="10" x14ac:dyDescent="0.2">
      <c r="A359" s="6"/>
    </row>
    <row r="360" spans="1:1" ht="10" x14ac:dyDescent="0.2">
      <c r="A360" s="6"/>
    </row>
    <row r="361" spans="1:1" ht="10" x14ac:dyDescent="0.2">
      <c r="A361" s="6"/>
    </row>
    <row r="362" spans="1:1" ht="10" x14ac:dyDescent="0.2">
      <c r="A362" s="6"/>
    </row>
    <row r="363" spans="1:1" ht="10" x14ac:dyDescent="0.2">
      <c r="A363" s="6"/>
    </row>
    <row r="364" spans="1:1" ht="10" x14ac:dyDescent="0.2">
      <c r="A364" s="6"/>
    </row>
    <row r="365" spans="1:1" ht="10" x14ac:dyDescent="0.2">
      <c r="A365" s="6"/>
    </row>
    <row r="366" spans="1:1" ht="10" x14ac:dyDescent="0.2">
      <c r="A366" s="6"/>
    </row>
    <row r="367" spans="1:1" ht="10" x14ac:dyDescent="0.2">
      <c r="A367" s="6"/>
    </row>
    <row r="368" spans="1:1" ht="10" x14ac:dyDescent="0.2">
      <c r="A368" s="6"/>
    </row>
    <row r="369" spans="1:1" ht="10" x14ac:dyDescent="0.2">
      <c r="A369" s="6"/>
    </row>
    <row r="370" spans="1:1" ht="10" x14ac:dyDescent="0.2">
      <c r="A370" s="6"/>
    </row>
    <row r="371" spans="1:1" ht="10" x14ac:dyDescent="0.2">
      <c r="A371" s="6"/>
    </row>
    <row r="372" spans="1:1" ht="10" x14ac:dyDescent="0.2">
      <c r="A372" s="6"/>
    </row>
    <row r="373" spans="1:1" ht="10" x14ac:dyDescent="0.2">
      <c r="A373" s="6"/>
    </row>
    <row r="374" spans="1:1" ht="10" x14ac:dyDescent="0.2">
      <c r="A374" s="6"/>
    </row>
    <row r="375" spans="1:1" ht="10" x14ac:dyDescent="0.2">
      <c r="A375" s="6"/>
    </row>
    <row r="376" spans="1:1" ht="10" x14ac:dyDescent="0.2">
      <c r="A376" s="6"/>
    </row>
    <row r="377" spans="1:1" ht="10" x14ac:dyDescent="0.2">
      <c r="A377" s="6"/>
    </row>
    <row r="378" spans="1:1" ht="10" x14ac:dyDescent="0.2">
      <c r="A378" s="6"/>
    </row>
    <row r="379" spans="1:1" ht="10" x14ac:dyDescent="0.2">
      <c r="A379" s="6"/>
    </row>
    <row r="380" spans="1:1" ht="10" x14ac:dyDescent="0.2">
      <c r="A380" s="6"/>
    </row>
    <row r="381" spans="1:1" ht="10" x14ac:dyDescent="0.2">
      <c r="A381" s="6"/>
    </row>
    <row r="382" spans="1:1" ht="10" x14ac:dyDescent="0.2">
      <c r="A382" s="6"/>
    </row>
    <row r="383" spans="1:1" ht="10" x14ac:dyDescent="0.2">
      <c r="A383" s="6"/>
    </row>
    <row r="384" spans="1:1" ht="10" x14ac:dyDescent="0.2">
      <c r="A384" s="6"/>
    </row>
    <row r="385" spans="1:1" ht="10" x14ac:dyDescent="0.2">
      <c r="A385" s="6"/>
    </row>
    <row r="386" spans="1:1" ht="10" x14ac:dyDescent="0.2">
      <c r="A386" s="6"/>
    </row>
    <row r="387" spans="1:1" ht="10" x14ac:dyDescent="0.2">
      <c r="A387" s="6"/>
    </row>
    <row r="388" spans="1:1" ht="10" x14ac:dyDescent="0.2">
      <c r="A388" s="6"/>
    </row>
    <row r="389" spans="1:1" ht="10" x14ac:dyDescent="0.2">
      <c r="A389" s="6"/>
    </row>
    <row r="390" spans="1:1" ht="10" x14ac:dyDescent="0.2">
      <c r="A390" s="6"/>
    </row>
    <row r="391" spans="1:1" ht="10" x14ac:dyDescent="0.2">
      <c r="A391" s="6"/>
    </row>
    <row r="392" spans="1:1" ht="10" x14ac:dyDescent="0.2">
      <c r="A392" s="6"/>
    </row>
    <row r="393" spans="1:1" ht="10" x14ac:dyDescent="0.2">
      <c r="A393" s="6"/>
    </row>
    <row r="394" spans="1:1" ht="10" x14ac:dyDescent="0.2">
      <c r="A394" s="6"/>
    </row>
    <row r="395" spans="1:1" ht="10" x14ac:dyDescent="0.2">
      <c r="A395" s="6"/>
    </row>
    <row r="396" spans="1:1" ht="10" x14ac:dyDescent="0.2">
      <c r="A396" s="6"/>
    </row>
    <row r="397" spans="1:1" ht="10" x14ac:dyDescent="0.2">
      <c r="A397" s="6"/>
    </row>
    <row r="398" spans="1:1" ht="10" x14ac:dyDescent="0.2">
      <c r="A398" s="6"/>
    </row>
    <row r="399" spans="1:1" ht="10" x14ac:dyDescent="0.2">
      <c r="A399" s="6"/>
    </row>
    <row r="400" spans="1:1" ht="10" x14ac:dyDescent="0.2">
      <c r="A400" s="6"/>
    </row>
    <row r="401" spans="1:1" ht="10" x14ac:dyDescent="0.2">
      <c r="A401" s="6"/>
    </row>
    <row r="402" spans="1:1" ht="10" x14ac:dyDescent="0.2">
      <c r="A402" s="6"/>
    </row>
    <row r="403" spans="1:1" ht="10" x14ac:dyDescent="0.2">
      <c r="A403" s="6"/>
    </row>
    <row r="404" spans="1:1" ht="10" x14ac:dyDescent="0.2">
      <c r="A404" s="6"/>
    </row>
    <row r="405" spans="1:1" ht="10" x14ac:dyDescent="0.2">
      <c r="A405" s="6"/>
    </row>
    <row r="406" spans="1:1" ht="10" x14ac:dyDescent="0.2">
      <c r="A406" s="6"/>
    </row>
    <row r="407" spans="1:1" ht="10" x14ac:dyDescent="0.2">
      <c r="A407" s="6"/>
    </row>
    <row r="408" spans="1:1" ht="10" x14ac:dyDescent="0.2">
      <c r="A408" s="6"/>
    </row>
    <row r="409" spans="1:1" ht="10" x14ac:dyDescent="0.2">
      <c r="A409" s="6"/>
    </row>
    <row r="410" spans="1:1" ht="10" x14ac:dyDescent="0.2">
      <c r="A410" s="6"/>
    </row>
    <row r="411" spans="1:1" ht="10" x14ac:dyDescent="0.2">
      <c r="A411" s="6"/>
    </row>
    <row r="412" spans="1:1" ht="10" x14ac:dyDescent="0.2">
      <c r="A412" s="6"/>
    </row>
    <row r="413" spans="1:1" ht="10" x14ac:dyDescent="0.2">
      <c r="A413" s="6"/>
    </row>
    <row r="414" spans="1:1" ht="10" x14ac:dyDescent="0.2">
      <c r="A414" s="6"/>
    </row>
    <row r="415" spans="1:1" ht="10" x14ac:dyDescent="0.2">
      <c r="A415" s="6"/>
    </row>
    <row r="416" spans="1:1" ht="10" x14ac:dyDescent="0.2">
      <c r="A416" s="6"/>
    </row>
    <row r="417" spans="1:1" ht="10" x14ac:dyDescent="0.2">
      <c r="A417" s="6"/>
    </row>
    <row r="418" spans="1:1" ht="10" x14ac:dyDescent="0.2">
      <c r="A418" s="6"/>
    </row>
    <row r="419" spans="1:1" ht="10" x14ac:dyDescent="0.2">
      <c r="A419" s="6"/>
    </row>
    <row r="420" spans="1:1" ht="10" x14ac:dyDescent="0.2">
      <c r="A420" s="6"/>
    </row>
    <row r="421" spans="1:1" ht="10" x14ac:dyDescent="0.2">
      <c r="A421" s="6"/>
    </row>
    <row r="422" spans="1:1" ht="10" x14ac:dyDescent="0.2">
      <c r="A422" s="6"/>
    </row>
    <row r="423" spans="1:1" ht="10" x14ac:dyDescent="0.2">
      <c r="A423" s="6"/>
    </row>
    <row r="424" spans="1:1" ht="10" x14ac:dyDescent="0.2">
      <c r="A424" s="6"/>
    </row>
    <row r="425" spans="1:1" ht="10" x14ac:dyDescent="0.2">
      <c r="A425" s="6"/>
    </row>
    <row r="426" spans="1:1" ht="10" x14ac:dyDescent="0.2">
      <c r="A426" s="6"/>
    </row>
    <row r="427" spans="1:1" ht="10" x14ac:dyDescent="0.2">
      <c r="A427" s="6"/>
    </row>
    <row r="428" spans="1:1" ht="10" x14ac:dyDescent="0.2">
      <c r="A428" s="6"/>
    </row>
    <row r="429" spans="1:1" ht="10" x14ac:dyDescent="0.2">
      <c r="A429" s="6"/>
    </row>
    <row r="430" spans="1:1" ht="10" x14ac:dyDescent="0.2">
      <c r="A430" s="6"/>
    </row>
    <row r="431" spans="1:1" ht="10" x14ac:dyDescent="0.2">
      <c r="A431" s="6"/>
    </row>
    <row r="432" spans="1:1" ht="10" x14ac:dyDescent="0.2">
      <c r="A432" s="6"/>
    </row>
    <row r="433" spans="1:1" ht="10" x14ac:dyDescent="0.2">
      <c r="A433" s="6"/>
    </row>
    <row r="434" spans="1:1" ht="10" x14ac:dyDescent="0.2">
      <c r="A434" s="6"/>
    </row>
    <row r="435" spans="1:1" ht="10" x14ac:dyDescent="0.2">
      <c r="A435" s="6"/>
    </row>
    <row r="436" spans="1:1" ht="10" x14ac:dyDescent="0.2">
      <c r="A436" s="6"/>
    </row>
    <row r="437" spans="1:1" ht="10" x14ac:dyDescent="0.2">
      <c r="A437" s="6"/>
    </row>
    <row r="438" spans="1:1" ht="10" x14ac:dyDescent="0.2">
      <c r="A438" s="6"/>
    </row>
    <row r="439" spans="1:1" ht="10" x14ac:dyDescent="0.2">
      <c r="A439" s="6"/>
    </row>
    <row r="440" spans="1:1" ht="10" x14ac:dyDescent="0.2">
      <c r="A440" s="6"/>
    </row>
    <row r="441" spans="1:1" ht="10" x14ac:dyDescent="0.2">
      <c r="A441" s="6"/>
    </row>
    <row r="442" spans="1:1" ht="10" x14ac:dyDescent="0.2">
      <c r="A442" s="6"/>
    </row>
    <row r="443" spans="1:1" ht="10" x14ac:dyDescent="0.2">
      <c r="A443" s="6"/>
    </row>
    <row r="444" spans="1:1" ht="10" x14ac:dyDescent="0.2">
      <c r="A444" s="6"/>
    </row>
    <row r="445" spans="1:1" ht="10" x14ac:dyDescent="0.2">
      <c r="A445" s="6"/>
    </row>
    <row r="446" spans="1:1" ht="10" x14ac:dyDescent="0.2">
      <c r="A446" s="6"/>
    </row>
    <row r="447" spans="1:1" ht="10" x14ac:dyDescent="0.2">
      <c r="A447" s="6"/>
    </row>
    <row r="448" spans="1:1" ht="10" x14ac:dyDescent="0.2">
      <c r="A448" s="6"/>
    </row>
    <row r="449" spans="1:1" ht="10" x14ac:dyDescent="0.2">
      <c r="A449" s="6"/>
    </row>
    <row r="450" spans="1:1" ht="10" x14ac:dyDescent="0.2">
      <c r="A450" s="6"/>
    </row>
    <row r="451" spans="1:1" ht="10" x14ac:dyDescent="0.2">
      <c r="A451" s="6"/>
    </row>
    <row r="452" spans="1:1" ht="10" x14ac:dyDescent="0.2">
      <c r="A452" s="6"/>
    </row>
    <row r="453" spans="1:1" ht="10" x14ac:dyDescent="0.2">
      <c r="A453" s="6"/>
    </row>
    <row r="454" spans="1:1" ht="10" x14ac:dyDescent="0.2">
      <c r="A454" s="6"/>
    </row>
    <row r="455" spans="1:1" ht="10" x14ac:dyDescent="0.2">
      <c r="A455" s="6"/>
    </row>
    <row r="456" spans="1:1" ht="10" x14ac:dyDescent="0.2">
      <c r="A456" s="6"/>
    </row>
    <row r="457" spans="1:1" ht="10" x14ac:dyDescent="0.2">
      <c r="A457" s="6"/>
    </row>
    <row r="458" spans="1:1" ht="10" x14ac:dyDescent="0.2">
      <c r="A458" s="6"/>
    </row>
    <row r="459" spans="1:1" ht="10" x14ac:dyDescent="0.2">
      <c r="A459" s="6"/>
    </row>
    <row r="460" spans="1:1" ht="10" x14ac:dyDescent="0.2">
      <c r="A460" s="6"/>
    </row>
    <row r="461" spans="1:1" ht="10" x14ac:dyDescent="0.2">
      <c r="A461" s="6"/>
    </row>
    <row r="462" spans="1:1" ht="10" x14ac:dyDescent="0.2">
      <c r="A462" s="6"/>
    </row>
    <row r="463" spans="1:1" ht="10" x14ac:dyDescent="0.2">
      <c r="A463" s="6"/>
    </row>
    <row r="464" spans="1:1" ht="10" x14ac:dyDescent="0.2">
      <c r="A464" s="6"/>
    </row>
    <row r="465" spans="1:1" ht="10" x14ac:dyDescent="0.2">
      <c r="A465" s="6"/>
    </row>
    <row r="466" spans="1:1" ht="10" x14ac:dyDescent="0.2">
      <c r="A466" s="6"/>
    </row>
    <row r="467" spans="1:1" ht="10" x14ac:dyDescent="0.2">
      <c r="A467" s="6"/>
    </row>
    <row r="468" spans="1:1" ht="10" x14ac:dyDescent="0.2">
      <c r="A468" s="6"/>
    </row>
    <row r="469" spans="1:1" ht="10" x14ac:dyDescent="0.2">
      <c r="A469" s="6"/>
    </row>
    <row r="470" spans="1:1" ht="10" x14ac:dyDescent="0.2">
      <c r="A470" s="6"/>
    </row>
    <row r="471" spans="1:1" ht="10" x14ac:dyDescent="0.2">
      <c r="A471" s="6"/>
    </row>
    <row r="472" spans="1:1" ht="10" x14ac:dyDescent="0.2">
      <c r="A472" s="6"/>
    </row>
    <row r="473" spans="1:1" ht="10" x14ac:dyDescent="0.2">
      <c r="A473" s="6"/>
    </row>
    <row r="474" spans="1:1" ht="10" x14ac:dyDescent="0.2">
      <c r="A474" s="6"/>
    </row>
    <row r="475" spans="1:1" ht="10" x14ac:dyDescent="0.2">
      <c r="A475" s="6"/>
    </row>
    <row r="476" spans="1:1" ht="10" x14ac:dyDescent="0.2">
      <c r="A476" s="6"/>
    </row>
    <row r="477" spans="1:1" ht="10" x14ac:dyDescent="0.2">
      <c r="A477" s="6"/>
    </row>
    <row r="478" spans="1:1" ht="10" x14ac:dyDescent="0.2">
      <c r="A478" s="6"/>
    </row>
    <row r="479" spans="1:1" ht="10" x14ac:dyDescent="0.2">
      <c r="A479" s="6"/>
    </row>
    <row r="480" spans="1:1" ht="10" x14ac:dyDescent="0.2">
      <c r="A480" s="6"/>
    </row>
    <row r="481" spans="1:1" ht="10" x14ac:dyDescent="0.2">
      <c r="A481" s="6"/>
    </row>
    <row r="482" spans="1:1" ht="10" x14ac:dyDescent="0.2">
      <c r="A482" s="6"/>
    </row>
    <row r="483" spans="1:1" ht="10" x14ac:dyDescent="0.2">
      <c r="A483" s="6"/>
    </row>
    <row r="484" spans="1:1" ht="10" x14ac:dyDescent="0.2">
      <c r="A484" s="6"/>
    </row>
    <row r="485" spans="1:1" ht="10" x14ac:dyDescent="0.2">
      <c r="A485" s="6"/>
    </row>
    <row r="486" spans="1:1" ht="10" x14ac:dyDescent="0.2">
      <c r="A486" s="6"/>
    </row>
    <row r="487" spans="1:1" ht="10" x14ac:dyDescent="0.2">
      <c r="A487" s="6"/>
    </row>
    <row r="488" spans="1:1" ht="10" x14ac:dyDescent="0.2">
      <c r="A488" s="6"/>
    </row>
    <row r="489" spans="1:1" ht="10" x14ac:dyDescent="0.2">
      <c r="A489" s="6"/>
    </row>
    <row r="490" spans="1:1" ht="10" x14ac:dyDescent="0.2">
      <c r="A490" s="6"/>
    </row>
    <row r="491" spans="1:1" ht="10" x14ac:dyDescent="0.2">
      <c r="A491" s="6"/>
    </row>
    <row r="492" spans="1:1" ht="10" x14ac:dyDescent="0.2">
      <c r="A492" s="6"/>
    </row>
    <row r="493" spans="1:1" ht="10" x14ac:dyDescent="0.2">
      <c r="A493" s="6"/>
    </row>
    <row r="494" spans="1:1" ht="10" x14ac:dyDescent="0.2">
      <c r="A494" s="6"/>
    </row>
    <row r="495" spans="1:1" ht="10" x14ac:dyDescent="0.2">
      <c r="A495" s="6"/>
    </row>
    <row r="496" spans="1:1" ht="10" x14ac:dyDescent="0.2">
      <c r="A496" s="6"/>
    </row>
    <row r="497" spans="1:1" ht="10" x14ac:dyDescent="0.2">
      <c r="A497" s="6"/>
    </row>
    <row r="498" spans="1:1" ht="10" x14ac:dyDescent="0.2">
      <c r="A498" s="6"/>
    </row>
    <row r="499" spans="1:1" ht="10" x14ac:dyDescent="0.2">
      <c r="A499" s="6"/>
    </row>
    <row r="500" spans="1:1" ht="10" x14ac:dyDescent="0.2">
      <c r="A500" s="6"/>
    </row>
    <row r="501" spans="1:1" ht="10" x14ac:dyDescent="0.2">
      <c r="A501" s="6"/>
    </row>
    <row r="502" spans="1:1" ht="10" x14ac:dyDescent="0.2">
      <c r="A502" s="6"/>
    </row>
    <row r="503" spans="1:1" ht="10" x14ac:dyDescent="0.2">
      <c r="A503" s="6"/>
    </row>
    <row r="504" spans="1:1" ht="10" x14ac:dyDescent="0.2">
      <c r="A504" s="6"/>
    </row>
    <row r="505" spans="1:1" ht="10" x14ac:dyDescent="0.2">
      <c r="A505" s="6"/>
    </row>
    <row r="506" spans="1:1" ht="10" x14ac:dyDescent="0.2">
      <c r="A506" s="6"/>
    </row>
    <row r="507" spans="1:1" ht="10" x14ac:dyDescent="0.2">
      <c r="A507" s="6"/>
    </row>
    <row r="508" spans="1:1" ht="10" x14ac:dyDescent="0.2">
      <c r="A508" s="6"/>
    </row>
    <row r="509" spans="1:1" ht="10" x14ac:dyDescent="0.2">
      <c r="A509" s="6"/>
    </row>
    <row r="510" spans="1:1" ht="10" x14ac:dyDescent="0.2">
      <c r="A510" s="6"/>
    </row>
    <row r="511" spans="1:1" ht="10" x14ac:dyDescent="0.2">
      <c r="A511" s="6"/>
    </row>
    <row r="512" spans="1:1" ht="10" x14ac:dyDescent="0.2">
      <c r="A512" s="6"/>
    </row>
    <row r="513" spans="1:1" ht="10" x14ac:dyDescent="0.2">
      <c r="A513" s="6"/>
    </row>
    <row r="514" spans="1:1" ht="10" x14ac:dyDescent="0.2">
      <c r="A514" s="6"/>
    </row>
    <row r="515" spans="1:1" ht="10" x14ac:dyDescent="0.2">
      <c r="A515" s="6"/>
    </row>
    <row r="516" spans="1:1" ht="10" x14ac:dyDescent="0.2">
      <c r="A516" s="6"/>
    </row>
    <row r="517" spans="1:1" ht="10" x14ac:dyDescent="0.2">
      <c r="A517" s="6"/>
    </row>
    <row r="518" spans="1:1" ht="10" x14ac:dyDescent="0.2">
      <c r="A518" s="6"/>
    </row>
    <row r="519" spans="1:1" ht="10" x14ac:dyDescent="0.2">
      <c r="A519" s="6"/>
    </row>
    <row r="520" spans="1:1" ht="10" x14ac:dyDescent="0.2">
      <c r="A520" s="6"/>
    </row>
    <row r="521" spans="1:1" ht="10" x14ac:dyDescent="0.2">
      <c r="A521" s="6"/>
    </row>
    <row r="522" spans="1:1" ht="10" x14ac:dyDescent="0.2">
      <c r="A522" s="6"/>
    </row>
    <row r="523" spans="1:1" ht="10" x14ac:dyDescent="0.2">
      <c r="A523" s="6"/>
    </row>
    <row r="524" spans="1:1" ht="10" x14ac:dyDescent="0.2">
      <c r="A524" s="6"/>
    </row>
    <row r="525" spans="1:1" ht="10" x14ac:dyDescent="0.2">
      <c r="A525" s="6"/>
    </row>
    <row r="526" spans="1:1" ht="10" x14ac:dyDescent="0.2">
      <c r="A526" s="6"/>
    </row>
    <row r="527" spans="1:1" ht="10" x14ac:dyDescent="0.2">
      <c r="A527" s="6"/>
    </row>
    <row r="528" spans="1:1" ht="10" x14ac:dyDescent="0.2">
      <c r="A528" s="6"/>
    </row>
    <row r="529" spans="1:1" ht="10" x14ac:dyDescent="0.2">
      <c r="A529" s="6"/>
    </row>
    <row r="530" spans="1:1" ht="10" x14ac:dyDescent="0.2">
      <c r="A530" s="6"/>
    </row>
    <row r="531" spans="1:1" ht="10" x14ac:dyDescent="0.2">
      <c r="A531" s="6"/>
    </row>
    <row r="532" spans="1:1" ht="10" x14ac:dyDescent="0.2">
      <c r="A532" s="6"/>
    </row>
    <row r="533" spans="1:1" ht="10" x14ac:dyDescent="0.2">
      <c r="A533" s="6"/>
    </row>
    <row r="534" spans="1:1" ht="10" x14ac:dyDescent="0.2">
      <c r="A534" s="6"/>
    </row>
    <row r="535" spans="1:1" ht="10" x14ac:dyDescent="0.2">
      <c r="A535" s="6"/>
    </row>
    <row r="536" spans="1:1" ht="10" x14ac:dyDescent="0.2">
      <c r="A536" s="6"/>
    </row>
    <row r="537" spans="1:1" ht="10" x14ac:dyDescent="0.2">
      <c r="A537" s="6"/>
    </row>
    <row r="538" spans="1:1" ht="10" x14ac:dyDescent="0.2">
      <c r="A538" s="6"/>
    </row>
    <row r="539" spans="1:1" ht="10" x14ac:dyDescent="0.2">
      <c r="A539" s="6"/>
    </row>
    <row r="540" spans="1:1" ht="10" x14ac:dyDescent="0.2">
      <c r="A540" s="6"/>
    </row>
    <row r="541" spans="1:1" ht="10" x14ac:dyDescent="0.2">
      <c r="A541" s="6"/>
    </row>
    <row r="542" spans="1:1" ht="10" x14ac:dyDescent="0.2">
      <c r="A542" s="6"/>
    </row>
    <row r="543" spans="1:1" ht="10" x14ac:dyDescent="0.2">
      <c r="A543" s="6"/>
    </row>
    <row r="544" spans="1:1" ht="10" x14ac:dyDescent="0.2">
      <c r="A544" s="6"/>
    </row>
    <row r="545" spans="1:1" ht="10" x14ac:dyDescent="0.2">
      <c r="A545" s="6"/>
    </row>
    <row r="546" spans="1:1" ht="10" x14ac:dyDescent="0.2">
      <c r="A546" s="6"/>
    </row>
    <row r="547" spans="1:1" ht="10" x14ac:dyDescent="0.2">
      <c r="A547" s="6"/>
    </row>
    <row r="548" spans="1:1" ht="10" x14ac:dyDescent="0.2">
      <c r="A548" s="6"/>
    </row>
    <row r="549" spans="1:1" ht="10" x14ac:dyDescent="0.2">
      <c r="A549" s="6"/>
    </row>
    <row r="550" spans="1:1" ht="10" x14ac:dyDescent="0.2">
      <c r="A550" s="6"/>
    </row>
    <row r="551" spans="1:1" ht="10" x14ac:dyDescent="0.2">
      <c r="A551" s="6"/>
    </row>
    <row r="552" spans="1:1" ht="10" x14ac:dyDescent="0.2">
      <c r="A552" s="6"/>
    </row>
    <row r="553" spans="1:1" ht="10" x14ac:dyDescent="0.2">
      <c r="A553" s="6"/>
    </row>
    <row r="554" spans="1:1" ht="10" x14ac:dyDescent="0.2">
      <c r="A554" s="6"/>
    </row>
    <row r="555" spans="1:1" ht="10" x14ac:dyDescent="0.2">
      <c r="A555" s="6"/>
    </row>
    <row r="556" spans="1:1" ht="10" x14ac:dyDescent="0.2">
      <c r="A556" s="6"/>
    </row>
    <row r="557" spans="1:1" ht="10" x14ac:dyDescent="0.2">
      <c r="A557" s="6"/>
    </row>
    <row r="558" spans="1:1" ht="10" x14ac:dyDescent="0.2">
      <c r="A558" s="6"/>
    </row>
    <row r="559" spans="1:1" ht="10" x14ac:dyDescent="0.2">
      <c r="A559" s="6"/>
    </row>
    <row r="560" spans="1:1" ht="10" x14ac:dyDescent="0.2">
      <c r="A560" s="6"/>
    </row>
    <row r="561" spans="1:1" ht="10" x14ac:dyDescent="0.2">
      <c r="A561" s="6"/>
    </row>
    <row r="562" spans="1:1" ht="10" x14ac:dyDescent="0.2">
      <c r="A562" s="6"/>
    </row>
    <row r="563" spans="1:1" ht="10" x14ac:dyDescent="0.2">
      <c r="A563" s="6"/>
    </row>
    <row r="564" spans="1:1" ht="10" x14ac:dyDescent="0.2">
      <c r="A564" s="6"/>
    </row>
    <row r="565" spans="1:1" ht="10" x14ac:dyDescent="0.2">
      <c r="A565" s="6"/>
    </row>
    <row r="566" spans="1:1" ht="10" x14ac:dyDescent="0.2">
      <c r="A566" s="6"/>
    </row>
    <row r="567" spans="1:1" ht="10" x14ac:dyDescent="0.2">
      <c r="A567" s="6"/>
    </row>
    <row r="568" spans="1:1" ht="10" x14ac:dyDescent="0.2">
      <c r="A568" s="6"/>
    </row>
    <row r="569" spans="1:1" ht="10" x14ac:dyDescent="0.2">
      <c r="A569" s="6"/>
    </row>
    <row r="570" spans="1:1" ht="10" x14ac:dyDescent="0.2">
      <c r="A570" s="6"/>
    </row>
    <row r="571" spans="1:1" ht="10" x14ac:dyDescent="0.2">
      <c r="A571" s="6"/>
    </row>
    <row r="572" spans="1:1" ht="10" x14ac:dyDescent="0.2">
      <c r="A572" s="6"/>
    </row>
    <row r="573" spans="1:1" ht="10" x14ac:dyDescent="0.2">
      <c r="A573" s="6"/>
    </row>
    <row r="574" spans="1:1" ht="10" x14ac:dyDescent="0.2">
      <c r="A574" s="6"/>
    </row>
    <row r="575" spans="1:1" ht="10" x14ac:dyDescent="0.2">
      <c r="A575" s="6"/>
    </row>
    <row r="576" spans="1:1" ht="10" x14ac:dyDescent="0.2">
      <c r="A576" s="6"/>
    </row>
    <row r="577" spans="1:1" ht="10" x14ac:dyDescent="0.2">
      <c r="A577" s="6"/>
    </row>
    <row r="578" spans="1:1" ht="10" x14ac:dyDescent="0.2">
      <c r="A578" s="6"/>
    </row>
    <row r="579" spans="1:1" ht="10" x14ac:dyDescent="0.2">
      <c r="A579" s="6"/>
    </row>
    <row r="580" spans="1:1" ht="10" x14ac:dyDescent="0.2">
      <c r="A580" s="6"/>
    </row>
    <row r="581" spans="1:1" ht="10" x14ac:dyDescent="0.2">
      <c r="A581" s="6"/>
    </row>
    <row r="582" spans="1:1" ht="10" x14ac:dyDescent="0.2">
      <c r="A582" s="6"/>
    </row>
    <row r="583" spans="1:1" ht="10" x14ac:dyDescent="0.2">
      <c r="A583" s="6"/>
    </row>
    <row r="584" spans="1:1" ht="10" x14ac:dyDescent="0.2">
      <c r="A584" s="6"/>
    </row>
    <row r="585" spans="1:1" ht="10" x14ac:dyDescent="0.2">
      <c r="A585" s="6"/>
    </row>
    <row r="586" spans="1:1" ht="10" x14ac:dyDescent="0.2">
      <c r="A586" s="6"/>
    </row>
    <row r="587" spans="1:1" ht="10" x14ac:dyDescent="0.2">
      <c r="A587" s="6"/>
    </row>
    <row r="588" spans="1:1" ht="10" x14ac:dyDescent="0.2">
      <c r="A588" s="6"/>
    </row>
    <row r="589" spans="1:1" ht="10" x14ac:dyDescent="0.2">
      <c r="A589" s="6"/>
    </row>
    <row r="590" spans="1:1" ht="10" x14ac:dyDescent="0.2">
      <c r="A590" s="6"/>
    </row>
    <row r="591" spans="1:1" ht="10" x14ac:dyDescent="0.2">
      <c r="A591" s="6"/>
    </row>
    <row r="592" spans="1:1" ht="10" x14ac:dyDescent="0.2">
      <c r="A592" s="6"/>
    </row>
    <row r="593" spans="1:1" ht="10" x14ac:dyDescent="0.2">
      <c r="A593" s="6"/>
    </row>
    <row r="594" spans="1:1" ht="10" x14ac:dyDescent="0.2">
      <c r="A594" s="6"/>
    </row>
    <row r="595" spans="1:1" ht="10" x14ac:dyDescent="0.2">
      <c r="A595" s="6"/>
    </row>
    <row r="596" spans="1:1" ht="10" x14ac:dyDescent="0.2">
      <c r="A596" s="6"/>
    </row>
    <row r="597" spans="1:1" ht="10" x14ac:dyDescent="0.2">
      <c r="A597" s="6"/>
    </row>
    <row r="598" spans="1:1" ht="10" x14ac:dyDescent="0.2">
      <c r="A598" s="6"/>
    </row>
    <row r="599" spans="1:1" ht="10" x14ac:dyDescent="0.2">
      <c r="A599" s="6"/>
    </row>
    <row r="600" spans="1:1" ht="10" x14ac:dyDescent="0.2">
      <c r="A600" s="6"/>
    </row>
    <row r="601" spans="1:1" ht="10" x14ac:dyDescent="0.2">
      <c r="A601" s="6"/>
    </row>
    <row r="602" spans="1:1" ht="10" x14ac:dyDescent="0.2">
      <c r="A602" s="6"/>
    </row>
    <row r="603" spans="1:1" ht="10" x14ac:dyDescent="0.2">
      <c r="A603" s="6"/>
    </row>
    <row r="604" spans="1:1" ht="10" x14ac:dyDescent="0.2">
      <c r="A604" s="6"/>
    </row>
    <row r="605" spans="1:1" ht="10" x14ac:dyDescent="0.2">
      <c r="A605" s="6"/>
    </row>
    <row r="606" spans="1:1" ht="10" x14ac:dyDescent="0.2">
      <c r="A606" s="6"/>
    </row>
    <row r="607" spans="1:1" ht="10" x14ac:dyDescent="0.2">
      <c r="A607" s="6"/>
    </row>
    <row r="608" spans="1:1" ht="10" x14ac:dyDescent="0.2">
      <c r="A608" s="6"/>
    </row>
    <row r="609" spans="1:1" ht="10" x14ac:dyDescent="0.2">
      <c r="A609" s="6"/>
    </row>
    <row r="610" spans="1:1" ht="10" x14ac:dyDescent="0.2">
      <c r="A610" s="6"/>
    </row>
    <row r="611" spans="1:1" ht="10" x14ac:dyDescent="0.2">
      <c r="A611" s="6"/>
    </row>
    <row r="612" spans="1:1" ht="10" x14ac:dyDescent="0.2">
      <c r="A612" s="6"/>
    </row>
    <row r="613" spans="1:1" ht="10" x14ac:dyDescent="0.2">
      <c r="A613" s="6"/>
    </row>
    <row r="614" spans="1:1" ht="10" x14ac:dyDescent="0.2">
      <c r="A614" s="6"/>
    </row>
    <row r="615" spans="1:1" ht="10" x14ac:dyDescent="0.2">
      <c r="A615" s="6"/>
    </row>
    <row r="616" spans="1:1" ht="10" x14ac:dyDescent="0.2">
      <c r="A616" s="6"/>
    </row>
    <row r="617" spans="1:1" ht="10" x14ac:dyDescent="0.2">
      <c r="A617" s="6"/>
    </row>
    <row r="618" spans="1:1" ht="10" x14ac:dyDescent="0.2">
      <c r="A618" s="6"/>
    </row>
    <row r="619" spans="1:1" ht="10" x14ac:dyDescent="0.2">
      <c r="A619" s="6"/>
    </row>
    <row r="620" spans="1:1" ht="10" x14ac:dyDescent="0.2">
      <c r="A620" s="6"/>
    </row>
    <row r="621" spans="1:1" ht="10" x14ac:dyDescent="0.2">
      <c r="A621" s="6"/>
    </row>
    <row r="622" spans="1:1" ht="10" x14ac:dyDescent="0.2">
      <c r="A622" s="6"/>
    </row>
    <row r="623" spans="1:1" ht="10" x14ac:dyDescent="0.2">
      <c r="A623" s="6"/>
    </row>
    <row r="624" spans="1:1" ht="10" x14ac:dyDescent="0.2">
      <c r="A624" s="6"/>
    </row>
    <row r="625" spans="1:1" ht="10" x14ac:dyDescent="0.2">
      <c r="A625" s="6"/>
    </row>
    <row r="626" spans="1:1" ht="10" x14ac:dyDescent="0.2">
      <c r="A626" s="6"/>
    </row>
    <row r="627" spans="1:1" ht="10" x14ac:dyDescent="0.2">
      <c r="A627" s="6"/>
    </row>
    <row r="628" spans="1:1" ht="10" x14ac:dyDescent="0.2">
      <c r="A628" s="6"/>
    </row>
    <row r="629" spans="1:1" ht="10" x14ac:dyDescent="0.2">
      <c r="A629" s="6"/>
    </row>
    <row r="630" spans="1:1" ht="10" x14ac:dyDescent="0.2">
      <c r="A630" s="6"/>
    </row>
    <row r="631" spans="1:1" ht="10" x14ac:dyDescent="0.2">
      <c r="A631" s="6"/>
    </row>
    <row r="632" spans="1:1" ht="10" x14ac:dyDescent="0.2">
      <c r="A632" s="6"/>
    </row>
    <row r="633" spans="1:1" ht="10" x14ac:dyDescent="0.2">
      <c r="A633" s="6"/>
    </row>
    <row r="634" spans="1:1" ht="10" x14ac:dyDescent="0.2">
      <c r="A634" s="6"/>
    </row>
    <row r="635" spans="1:1" ht="10" x14ac:dyDescent="0.2">
      <c r="A635" s="6"/>
    </row>
    <row r="636" spans="1:1" ht="10" x14ac:dyDescent="0.2">
      <c r="A636" s="6"/>
    </row>
    <row r="637" spans="1:1" ht="10" x14ac:dyDescent="0.2">
      <c r="A637" s="6"/>
    </row>
    <row r="638" spans="1:1" ht="10" x14ac:dyDescent="0.2">
      <c r="A638" s="6"/>
    </row>
    <row r="639" spans="1:1" ht="10" x14ac:dyDescent="0.2">
      <c r="A639" s="6"/>
    </row>
    <row r="640" spans="1:1" ht="10" x14ac:dyDescent="0.2">
      <c r="A640" s="6"/>
    </row>
    <row r="641" spans="1:1" ht="10" x14ac:dyDescent="0.2">
      <c r="A641" s="6"/>
    </row>
    <row r="642" spans="1:1" ht="10" x14ac:dyDescent="0.2">
      <c r="A642" s="6"/>
    </row>
    <row r="643" spans="1:1" ht="10" x14ac:dyDescent="0.2">
      <c r="A643" s="6"/>
    </row>
    <row r="644" spans="1:1" ht="10" x14ac:dyDescent="0.2">
      <c r="A644" s="6"/>
    </row>
    <row r="645" spans="1:1" ht="10" x14ac:dyDescent="0.2">
      <c r="A645" s="6"/>
    </row>
    <row r="646" spans="1:1" ht="10" x14ac:dyDescent="0.2">
      <c r="A646" s="6"/>
    </row>
    <row r="647" spans="1:1" ht="10" x14ac:dyDescent="0.2">
      <c r="A647" s="6"/>
    </row>
    <row r="648" spans="1:1" ht="10" x14ac:dyDescent="0.2">
      <c r="A648" s="6"/>
    </row>
    <row r="649" spans="1:1" ht="10" x14ac:dyDescent="0.2">
      <c r="A649" s="6"/>
    </row>
    <row r="650" spans="1:1" ht="10" x14ac:dyDescent="0.2">
      <c r="A650" s="6"/>
    </row>
    <row r="651" spans="1:1" ht="10" x14ac:dyDescent="0.2">
      <c r="A651" s="6"/>
    </row>
    <row r="652" spans="1:1" ht="10" x14ac:dyDescent="0.2">
      <c r="A652" s="6"/>
    </row>
    <row r="653" spans="1:1" ht="10" x14ac:dyDescent="0.2">
      <c r="A653" s="6"/>
    </row>
    <row r="654" spans="1:1" ht="10" x14ac:dyDescent="0.2">
      <c r="A654" s="6"/>
    </row>
    <row r="655" spans="1:1" ht="10" x14ac:dyDescent="0.2">
      <c r="A655" s="6"/>
    </row>
    <row r="656" spans="1:1" ht="10" x14ac:dyDescent="0.2">
      <c r="A656" s="6"/>
    </row>
    <row r="657" spans="1:1" ht="10" x14ac:dyDescent="0.2">
      <c r="A657" s="6"/>
    </row>
    <row r="658" spans="1:1" ht="10" x14ac:dyDescent="0.2">
      <c r="A658" s="6"/>
    </row>
    <row r="659" spans="1:1" ht="10" x14ac:dyDescent="0.2">
      <c r="A659" s="6"/>
    </row>
    <row r="660" spans="1:1" ht="10" x14ac:dyDescent="0.2">
      <c r="A660" s="6"/>
    </row>
    <row r="661" spans="1:1" ht="10" x14ac:dyDescent="0.2">
      <c r="A661" s="6"/>
    </row>
    <row r="662" spans="1:1" ht="10" x14ac:dyDescent="0.2">
      <c r="A662" s="6"/>
    </row>
    <row r="663" spans="1:1" ht="10" x14ac:dyDescent="0.2">
      <c r="A663" s="6"/>
    </row>
    <row r="664" spans="1:1" ht="10" x14ac:dyDescent="0.2">
      <c r="A664" s="6"/>
    </row>
    <row r="665" spans="1:1" ht="10" x14ac:dyDescent="0.2">
      <c r="A665" s="6"/>
    </row>
    <row r="666" spans="1:1" ht="10" x14ac:dyDescent="0.2">
      <c r="A666" s="6"/>
    </row>
    <row r="667" spans="1:1" ht="10" x14ac:dyDescent="0.2">
      <c r="A667" s="6"/>
    </row>
    <row r="668" spans="1:1" ht="10" x14ac:dyDescent="0.2">
      <c r="A668" s="6"/>
    </row>
    <row r="669" spans="1:1" ht="10" x14ac:dyDescent="0.2">
      <c r="A669" s="6"/>
    </row>
    <row r="670" spans="1:1" ht="10" x14ac:dyDescent="0.2">
      <c r="A670" s="6"/>
    </row>
    <row r="671" spans="1:1" ht="10" x14ac:dyDescent="0.2">
      <c r="A671" s="6"/>
    </row>
    <row r="672" spans="1:1" ht="10" x14ac:dyDescent="0.2">
      <c r="A672" s="6"/>
    </row>
    <row r="673" spans="1:1" ht="10" x14ac:dyDescent="0.2">
      <c r="A673" s="6"/>
    </row>
    <row r="674" spans="1:1" ht="10" x14ac:dyDescent="0.2">
      <c r="A674" s="6"/>
    </row>
    <row r="675" spans="1:1" ht="10" x14ac:dyDescent="0.2">
      <c r="A675" s="6"/>
    </row>
    <row r="676" spans="1:1" ht="10" x14ac:dyDescent="0.2">
      <c r="A676" s="6"/>
    </row>
    <row r="677" spans="1:1" ht="10" x14ac:dyDescent="0.2">
      <c r="A677" s="6"/>
    </row>
    <row r="678" spans="1:1" ht="10" x14ac:dyDescent="0.2">
      <c r="A678" s="6"/>
    </row>
    <row r="679" spans="1:1" ht="10" x14ac:dyDescent="0.2">
      <c r="A679" s="6"/>
    </row>
    <row r="680" spans="1:1" ht="10" x14ac:dyDescent="0.2">
      <c r="A680" s="6"/>
    </row>
    <row r="681" spans="1:1" ht="10" x14ac:dyDescent="0.2">
      <c r="A681" s="6"/>
    </row>
    <row r="682" spans="1:1" ht="10" x14ac:dyDescent="0.2">
      <c r="A682" s="6"/>
    </row>
    <row r="683" spans="1:1" ht="10" x14ac:dyDescent="0.2">
      <c r="A683" s="6"/>
    </row>
    <row r="684" spans="1:1" ht="10" x14ac:dyDescent="0.2">
      <c r="A684" s="6"/>
    </row>
    <row r="685" spans="1:1" ht="10" x14ac:dyDescent="0.2">
      <c r="A685" s="6"/>
    </row>
    <row r="686" spans="1:1" ht="10" x14ac:dyDescent="0.2">
      <c r="A686" s="6"/>
    </row>
    <row r="687" spans="1:1" ht="10" x14ac:dyDescent="0.2">
      <c r="A687" s="6"/>
    </row>
    <row r="688" spans="1:1" ht="10" x14ac:dyDescent="0.2">
      <c r="A688" s="6"/>
    </row>
    <row r="689" spans="1:1" ht="10" x14ac:dyDescent="0.2">
      <c r="A689" s="6"/>
    </row>
    <row r="690" spans="1:1" ht="10" x14ac:dyDescent="0.2">
      <c r="A690" s="6"/>
    </row>
    <row r="691" spans="1:1" ht="10" x14ac:dyDescent="0.2">
      <c r="A691" s="6"/>
    </row>
    <row r="692" spans="1:1" ht="10" x14ac:dyDescent="0.2">
      <c r="A692" s="6"/>
    </row>
    <row r="693" spans="1:1" ht="10" x14ac:dyDescent="0.2">
      <c r="A693" s="6"/>
    </row>
    <row r="694" spans="1:1" ht="10" x14ac:dyDescent="0.2">
      <c r="A694" s="6"/>
    </row>
    <row r="695" spans="1:1" ht="10" x14ac:dyDescent="0.2">
      <c r="A695" s="6"/>
    </row>
    <row r="696" spans="1:1" ht="10" x14ac:dyDescent="0.2">
      <c r="A696" s="6"/>
    </row>
    <row r="697" spans="1:1" ht="10" x14ac:dyDescent="0.2">
      <c r="A697" s="6"/>
    </row>
    <row r="698" spans="1:1" ht="10" x14ac:dyDescent="0.2">
      <c r="A698" s="6"/>
    </row>
    <row r="699" spans="1:1" ht="10" x14ac:dyDescent="0.2">
      <c r="A699" s="6"/>
    </row>
    <row r="700" spans="1:1" ht="10" x14ac:dyDescent="0.2">
      <c r="A700" s="6"/>
    </row>
    <row r="701" spans="1:1" ht="10" x14ac:dyDescent="0.2">
      <c r="A701" s="6"/>
    </row>
    <row r="702" spans="1:1" ht="10" x14ac:dyDescent="0.2">
      <c r="A702" s="6"/>
    </row>
    <row r="703" spans="1:1" ht="10" x14ac:dyDescent="0.2">
      <c r="A703" s="6"/>
    </row>
    <row r="704" spans="1:1" ht="10" x14ac:dyDescent="0.2">
      <c r="A704" s="6"/>
    </row>
    <row r="705" spans="1:1" ht="10" x14ac:dyDescent="0.2">
      <c r="A705" s="6"/>
    </row>
    <row r="706" spans="1:1" ht="10" x14ac:dyDescent="0.2">
      <c r="A706" s="6"/>
    </row>
    <row r="707" spans="1:1" ht="10" x14ac:dyDescent="0.2">
      <c r="A707" s="6"/>
    </row>
    <row r="708" spans="1:1" ht="10" x14ac:dyDescent="0.2">
      <c r="A708" s="6"/>
    </row>
    <row r="709" spans="1:1" ht="10" x14ac:dyDescent="0.2">
      <c r="A709" s="6"/>
    </row>
    <row r="710" spans="1:1" ht="10" x14ac:dyDescent="0.2">
      <c r="A710" s="6"/>
    </row>
    <row r="711" spans="1:1" ht="10" x14ac:dyDescent="0.2">
      <c r="A711" s="6"/>
    </row>
    <row r="712" spans="1:1" ht="10" x14ac:dyDescent="0.2">
      <c r="A712" s="6"/>
    </row>
    <row r="713" spans="1:1" ht="10" x14ac:dyDescent="0.2">
      <c r="A713" s="6"/>
    </row>
    <row r="714" spans="1:1" ht="10" x14ac:dyDescent="0.2">
      <c r="A714" s="6"/>
    </row>
    <row r="715" spans="1:1" ht="10" x14ac:dyDescent="0.2">
      <c r="A715" s="6"/>
    </row>
    <row r="716" spans="1:1" ht="10" x14ac:dyDescent="0.2">
      <c r="A716" s="6"/>
    </row>
    <row r="717" spans="1:1" ht="10" x14ac:dyDescent="0.2">
      <c r="A717" s="6"/>
    </row>
    <row r="718" spans="1:1" ht="10" x14ac:dyDescent="0.2">
      <c r="A718" s="6"/>
    </row>
    <row r="719" spans="1:1" ht="10" x14ac:dyDescent="0.2">
      <c r="A719" s="6"/>
    </row>
    <row r="720" spans="1:1" ht="10" x14ac:dyDescent="0.2">
      <c r="A720" s="6"/>
    </row>
    <row r="721" spans="1:1" ht="10" x14ac:dyDescent="0.2">
      <c r="A721" s="6"/>
    </row>
    <row r="722" spans="1:1" ht="10" x14ac:dyDescent="0.2">
      <c r="A722" s="6"/>
    </row>
    <row r="723" spans="1:1" ht="10" x14ac:dyDescent="0.2">
      <c r="A723" s="6"/>
    </row>
    <row r="724" spans="1:1" ht="10" x14ac:dyDescent="0.2">
      <c r="A724" s="6"/>
    </row>
    <row r="725" spans="1:1" ht="10" x14ac:dyDescent="0.2">
      <c r="A725" s="6"/>
    </row>
    <row r="726" spans="1:1" ht="10" x14ac:dyDescent="0.2">
      <c r="A726" s="6"/>
    </row>
    <row r="727" spans="1:1" ht="10" x14ac:dyDescent="0.2">
      <c r="A727" s="6"/>
    </row>
    <row r="728" spans="1:1" ht="10" x14ac:dyDescent="0.2">
      <c r="A728" s="6"/>
    </row>
    <row r="729" spans="1:1" ht="10" x14ac:dyDescent="0.2">
      <c r="A729" s="6"/>
    </row>
    <row r="730" spans="1:1" ht="10" x14ac:dyDescent="0.2">
      <c r="A730" s="6"/>
    </row>
    <row r="731" spans="1:1" ht="10" x14ac:dyDescent="0.2">
      <c r="A731" s="6"/>
    </row>
    <row r="732" spans="1:1" ht="10" x14ac:dyDescent="0.2">
      <c r="A732" s="6"/>
    </row>
    <row r="733" spans="1:1" ht="10" x14ac:dyDescent="0.2">
      <c r="A733" s="6"/>
    </row>
    <row r="734" spans="1:1" ht="10" x14ac:dyDescent="0.2">
      <c r="A734" s="6"/>
    </row>
    <row r="735" spans="1:1" ht="10" x14ac:dyDescent="0.2">
      <c r="A735" s="6"/>
    </row>
    <row r="736" spans="1:1" ht="10" x14ac:dyDescent="0.2">
      <c r="A736" s="6"/>
    </row>
    <row r="737" spans="1:1" ht="10" x14ac:dyDescent="0.2">
      <c r="A737" s="6"/>
    </row>
    <row r="738" spans="1:1" ht="10" x14ac:dyDescent="0.2">
      <c r="A738" s="6"/>
    </row>
    <row r="739" spans="1:1" ht="10" x14ac:dyDescent="0.2">
      <c r="A739" s="6"/>
    </row>
    <row r="740" spans="1:1" ht="10" x14ac:dyDescent="0.2">
      <c r="A740" s="6"/>
    </row>
    <row r="741" spans="1:1" ht="10" x14ac:dyDescent="0.2">
      <c r="A741" s="6"/>
    </row>
    <row r="742" spans="1:1" ht="10" x14ac:dyDescent="0.2">
      <c r="A742" s="6"/>
    </row>
    <row r="743" spans="1:1" ht="10" x14ac:dyDescent="0.2">
      <c r="A743" s="6"/>
    </row>
    <row r="744" spans="1:1" ht="10" x14ac:dyDescent="0.2">
      <c r="A744" s="6"/>
    </row>
    <row r="745" spans="1:1" ht="10" x14ac:dyDescent="0.2">
      <c r="A745" s="6"/>
    </row>
    <row r="746" spans="1:1" ht="10" x14ac:dyDescent="0.2">
      <c r="A746" s="6"/>
    </row>
    <row r="747" spans="1:1" ht="10" x14ac:dyDescent="0.2">
      <c r="A747" s="6"/>
    </row>
    <row r="748" spans="1:1" ht="10" x14ac:dyDescent="0.2">
      <c r="A748" s="6"/>
    </row>
    <row r="749" spans="1:1" ht="10" x14ac:dyDescent="0.2">
      <c r="A749" s="6"/>
    </row>
    <row r="750" spans="1:1" ht="10" x14ac:dyDescent="0.2">
      <c r="A750" s="6"/>
    </row>
    <row r="751" spans="1:1" ht="10" x14ac:dyDescent="0.2">
      <c r="A751" s="6"/>
    </row>
    <row r="752" spans="1:1" ht="10" x14ac:dyDescent="0.2">
      <c r="A752" s="6"/>
    </row>
    <row r="753" spans="1:1" ht="10" x14ac:dyDescent="0.2">
      <c r="A753" s="6"/>
    </row>
    <row r="754" spans="1:1" ht="10" x14ac:dyDescent="0.2">
      <c r="A754" s="6"/>
    </row>
    <row r="755" spans="1:1" ht="10" x14ac:dyDescent="0.2">
      <c r="A755" s="6"/>
    </row>
    <row r="756" spans="1:1" ht="10" x14ac:dyDescent="0.2">
      <c r="A756" s="6"/>
    </row>
    <row r="757" spans="1:1" ht="10" x14ac:dyDescent="0.2">
      <c r="A757" s="6"/>
    </row>
    <row r="758" spans="1:1" ht="10" x14ac:dyDescent="0.2">
      <c r="A758" s="6"/>
    </row>
    <row r="759" spans="1:1" ht="10" x14ac:dyDescent="0.2">
      <c r="A759" s="6"/>
    </row>
    <row r="760" spans="1:1" ht="10" x14ac:dyDescent="0.2">
      <c r="A760" s="6"/>
    </row>
    <row r="761" spans="1:1" ht="10" x14ac:dyDescent="0.2">
      <c r="A761" s="6"/>
    </row>
    <row r="762" spans="1:1" ht="10" x14ac:dyDescent="0.2">
      <c r="A762" s="6"/>
    </row>
    <row r="763" spans="1:1" ht="10" x14ac:dyDescent="0.2">
      <c r="A763" s="6"/>
    </row>
    <row r="764" spans="1:1" ht="10" x14ac:dyDescent="0.2">
      <c r="A764" s="6"/>
    </row>
    <row r="765" spans="1:1" ht="10" x14ac:dyDescent="0.2">
      <c r="A765" s="6"/>
    </row>
    <row r="766" spans="1:1" ht="10" x14ac:dyDescent="0.2">
      <c r="A766" s="6"/>
    </row>
    <row r="767" spans="1:1" ht="10" x14ac:dyDescent="0.2">
      <c r="A767" s="6"/>
    </row>
    <row r="768" spans="1:1" ht="10" x14ac:dyDescent="0.2">
      <c r="A768" s="6"/>
    </row>
    <row r="769" spans="1:1" ht="10" x14ac:dyDescent="0.2">
      <c r="A769" s="6"/>
    </row>
    <row r="770" spans="1:1" ht="10" x14ac:dyDescent="0.2">
      <c r="A770" s="6"/>
    </row>
    <row r="771" spans="1:1" ht="10" x14ac:dyDescent="0.2">
      <c r="A771" s="6"/>
    </row>
    <row r="772" spans="1:1" ht="10" x14ac:dyDescent="0.2">
      <c r="A772" s="6"/>
    </row>
    <row r="773" spans="1:1" ht="10" x14ac:dyDescent="0.2">
      <c r="A773" s="6"/>
    </row>
    <row r="774" spans="1:1" ht="10" x14ac:dyDescent="0.2">
      <c r="A774" s="6"/>
    </row>
    <row r="775" spans="1:1" ht="10" x14ac:dyDescent="0.2">
      <c r="A775" s="6"/>
    </row>
    <row r="776" spans="1:1" ht="10" x14ac:dyDescent="0.2">
      <c r="A776" s="6"/>
    </row>
    <row r="777" spans="1:1" ht="10" x14ac:dyDescent="0.2">
      <c r="A777" s="6"/>
    </row>
    <row r="778" spans="1:1" ht="10" x14ac:dyDescent="0.2">
      <c r="A778" s="6"/>
    </row>
    <row r="779" spans="1:1" ht="10" x14ac:dyDescent="0.2">
      <c r="A779" s="6"/>
    </row>
    <row r="780" spans="1:1" ht="10" x14ac:dyDescent="0.2">
      <c r="A780" s="6"/>
    </row>
    <row r="781" spans="1:1" ht="10" x14ac:dyDescent="0.2">
      <c r="A781" s="6"/>
    </row>
    <row r="782" spans="1:1" ht="10" x14ac:dyDescent="0.2">
      <c r="A782" s="6"/>
    </row>
    <row r="783" spans="1:1" ht="10" x14ac:dyDescent="0.2">
      <c r="A783" s="6"/>
    </row>
    <row r="784" spans="1:1" ht="10" x14ac:dyDescent="0.2">
      <c r="A784" s="6"/>
    </row>
    <row r="785" spans="1:1" ht="10" x14ac:dyDescent="0.2">
      <c r="A785" s="6"/>
    </row>
    <row r="786" spans="1:1" ht="10" x14ac:dyDescent="0.2">
      <c r="A786" s="6"/>
    </row>
    <row r="787" spans="1:1" ht="10" x14ac:dyDescent="0.2">
      <c r="A787" s="6"/>
    </row>
    <row r="788" spans="1:1" ht="10" x14ac:dyDescent="0.2">
      <c r="A788" s="6"/>
    </row>
    <row r="789" spans="1:1" ht="10" x14ac:dyDescent="0.2">
      <c r="A789" s="6"/>
    </row>
    <row r="790" spans="1:1" ht="10" x14ac:dyDescent="0.2">
      <c r="A790" s="6"/>
    </row>
    <row r="791" spans="1:1" ht="10" x14ac:dyDescent="0.2">
      <c r="A791" s="6"/>
    </row>
    <row r="792" spans="1:1" ht="10" x14ac:dyDescent="0.2">
      <c r="A792" s="6"/>
    </row>
    <row r="793" spans="1:1" ht="10" x14ac:dyDescent="0.2">
      <c r="A793" s="6"/>
    </row>
    <row r="794" spans="1:1" ht="10" x14ac:dyDescent="0.2">
      <c r="A794" s="6"/>
    </row>
    <row r="795" spans="1:1" ht="10" x14ac:dyDescent="0.2">
      <c r="A795" s="6"/>
    </row>
    <row r="796" spans="1:1" ht="10" x14ac:dyDescent="0.2">
      <c r="A796" s="6"/>
    </row>
    <row r="797" spans="1:1" ht="10" x14ac:dyDescent="0.2">
      <c r="A797" s="6"/>
    </row>
    <row r="798" spans="1:1" ht="10" x14ac:dyDescent="0.2">
      <c r="A798" s="6"/>
    </row>
    <row r="799" spans="1:1" ht="10" x14ac:dyDescent="0.2">
      <c r="A799" s="6"/>
    </row>
    <row r="800" spans="1:1" ht="10" x14ac:dyDescent="0.2">
      <c r="A800" s="6"/>
    </row>
    <row r="801" spans="1:1" ht="10" x14ac:dyDescent="0.2">
      <c r="A801" s="6"/>
    </row>
    <row r="802" spans="1:1" ht="10" x14ac:dyDescent="0.2">
      <c r="A802" s="6"/>
    </row>
    <row r="803" spans="1:1" ht="10" x14ac:dyDescent="0.2">
      <c r="A803" s="6"/>
    </row>
    <row r="804" spans="1:1" ht="10" x14ac:dyDescent="0.2">
      <c r="A804" s="6"/>
    </row>
    <row r="805" spans="1:1" ht="10" x14ac:dyDescent="0.2">
      <c r="A805" s="6"/>
    </row>
    <row r="806" spans="1:1" ht="10" x14ac:dyDescent="0.2">
      <c r="A806" s="6"/>
    </row>
    <row r="807" spans="1:1" ht="10" x14ac:dyDescent="0.2">
      <c r="A807" s="6"/>
    </row>
    <row r="808" spans="1:1" ht="10" x14ac:dyDescent="0.2">
      <c r="A808" s="6"/>
    </row>
    <row r="809" spans="1:1" ht="10" x14ac:dyDescent="0.2">
      <c r="A809" s="6"/>
    </row>
    <row r="810" spans="1:1" ht="10" x14ac:dyDescent="0.2">
      <c r="A810" s="6"/>
    </row>
    <row r="811" spans="1:1" ht="10" x14ac:dyDescent="0.2">
      <c r="A811" s="6"/>
    </row>
    <row r="812" spans="1:1" ht="10" x14ac:dyDescent="0.2">
      <c r="A812" s="6"/>
    </row>
    <row r="813" spans="1:1" ht="10" x14ac:dyDescent="0.2">
      <c r="A813" s="6"/>
    </row>
    <row r="814" spans="1:1" ht="10" x14ac:dyDescent="0.2">
      <c r="A814" s="6"/>
    </row>
    <row r="815" spans="1:1" ht="10" x14ac:dyDescent="0.2">
      <c r="A815" s="6"/>
    </row>
    <row r="816" spans="1:1" ht="10" x14ac:dyDescent="0.2">
      <c r="A816" s="6"/>
    </row>
    <row r="817" spans="1:1" ht="10" x14ac:dyDescent="0.2">
      <c r="A817" s="6"/>
    </row>
    <row r="818" spans="1:1" ht="10" x14ac:dyDescent="0.2">
      <c r="A818" s="6"/>
    </row>
    <row r="819" spans="1:1" ht="10" x14ac:dyDescent="0.2">
      <c r="A819" s="6"/>
    </row>
    <row r="820" spans="1:1" ht="10" x14ac:dyDescent="0.2">
      <c r="A820" s="6"/>
    </row>
    <row r="821" spans="1:1" ht="10" x14ac:dyDescent="0.2">
      <c r="A821" s="6"/>
    </row>
    <row r="822" spans="1:1" ht="10" x14ac:dyDescent="0.2">
      <c r="A822" s="6"/>
    </row>
    <row r="823" spans="1:1" ht="10" x14ac:dyDescent="0.2">
      <c r="A823" s="6"/>
    </row>
    <row r="824" spans="1:1" ht="10" x14ac:dyDescent="0.2">
      <c r="A824" s="6"/>
    </row>
    <row r="825" spans="1:1" ht="10" x14ac:dyDescent="0.2">
      <c r="A825" s="6"/>
    </row>
    <row r="826" spans="1:1" ht="10" x14ac:dyDescent="0.2">
      <c r="A826" s="6"/>
    </row>
    <row r="827" spans="1:1" ht="10" x14ac:dyDescent="0.2">
      <c r="A827" s="6"/>
    </row>
    <row r="828" spans="1:1" ht="10" x14ac:dyDescent="0.2">
      <c r="A828" s="6"/>
    </row>
    <row r="829" spans="1:1" ht="10" x14ac:dyDescent="0.2">
      <c r="A829" s="6"/>
    </row>
    <row r="830" spans="1:1" ht="10" x14ac:dyDescent="0.2">
      <c r="A830" s="6"/>
    </row>
    <row r="831" spans="1:1" ht="10" x14ac:dyDescent="0.2">
      <c r="A831" s="6"/>
    </row>
    <row r="832" spans="1:1" ht="10" x14ac:dyDescent="0.2">
      <c r="A832" s="6"/>
    </row>
    <row r="833" spans="1:1" ht="10" x14ac:dyDescent="0.2">
      <c r="A833" s="6"/>
    </row>
    <row r="834" spans="1:1" ht="10" x14ac:dyDescent="0.2">
      <c r="A834" s="6"/>
    </row>
    <row r="835" spans="1:1" ht="10" x14ac:dyDescent="0.2">
      <c r="A835" s="6"/>
    </row>
    <row r="836" spans="1:1" ht="10" x14ac:dyDescent="0.2">
      <c r="A836" s="6"/>
    </row>
    <row r="837" spans="1:1" ht="10" x14ac:dyDescent="0.2">
      <c r="A837" s="6"/>
    </row>
    <row r="838" spans="1:1" ht="10" x14ac:dyDescent="0.2">
      <c r="A838" s="6"/>
    </row>
    <row r="839" spans="1:1" ht="10" x14ac:dyDescent="0.2">
      <c r="A839" s="6"/>
    </row>
    <row r="840" spans="1:1" ht="10" x14ac:dyDescent="0.2">
      <c r="A840" s="6"/>
    </row>
    <row r="841" spans="1:1" ht="10" x14ac:dyDescent="0.2">
      <c r="A841" s="6"/>
    </row>
    <row r="842" spans="1:1" ht="10" x14ac:dyDescent="0.2">
      <c r="A842" s="6"/>
    </row>
    <row r="843" spans="1:1" ht="10" x14ac:dyDescent="0.2">
      <c r="A843" s="6"/>
    </row>
    <row r="844" spans="1:1" ht="10" x14ac:dyDescent="0.2">
      <c r="A844" s="6"/>
    </row>
    <row r="845" spans="1:1" ht="10" x14ac:dyDescent="0.2">
      <c r="A845" s="6"/>
    </row>
    <row r="846" spans="1:1" ht="10" x14ac:dyDescent="0.2">
      <c r="A846" s="6"/>
    </row>
    <row r="847" spans="1:1" ht="10" x14ac:dyDescent="0.2">
      <c r="A847" s="6"/>
    </row>
    <row r="848" spans="1:1" ht="10" x14ac:dyDescent="0.2">
      <c r="A848" s="6"/>
    </row>
    <row r="849" spans="1:1" ht="10" x14ac:dyDescent="0.2">
      <c r="A849" s="6"/>
    </row>
    <row r="850" spans="1:1" ht="10" x14ac:dyDescent="0.2">
      <c r="A850" s="6"/>
    </row>
    <row r="851" spans="1:1" ht="10" x14ac:dyDescent="0.2">
      <c r="A851" s="6"/>
    </row>
    <row r="852" spans="1:1" ht="10" x14ac:dyDescent="0.2">
      <c r="A852" s="6"/>
    </row>
    <row r="853" spans="1:1" ht="10" x14ac:dyDescent="0.2">
      <c r="A853" s="6"/>
    </row>
    <row r="854" spans="1:1" ht="10" x14ac:dyDescent="0.2">
      <c r="A854" s="6"/>
    </row>
    <row r="855" spans="1:1" ht="10" x14ac:dyDescent="0.2">
      <c r="A855" s="6"/>
    </row>
    <row r="856" spans="1:1" ht="10" x14ac:dyDescent="0.2">
      <c r="A856" s="6"/>
    </row>
    <row r="857" spans="1:1" ht="10" x14ac:dyDescent="0.2">
      <c r="A857" s="6"/>
    </row>
    <row r="858" spans="1:1" ht="10" x14ac:dyDescent="0.2">
      <c r="A858" s="6"/>
    </row>
    <row r="859" spans="1:1" ht="10" x14ac:dyDescent="0.2">
      <c r="A859" s="6"/>
    </row>
    <row r="860" spans="1:1" ht="10" x14ac:dyDescent="0.2">
      <c r="A860" s="6"/>
    </row>
    <row r="861" spans="1:1" ht="10" x14ac:dyDescent="0.2">
      <c r="A861" s="6"/>
    </row>
    <row r="862" spans="1:1" ht="10" x14ac:dyDescent="0.2">
      <c r="A862" s="6"/>
    </row>
    <row r="863" spans="1:1" ht="10" x14ac:dyDescent="0.2">
      <c r="A863" s="6"/>
    </row>
    <row r="864" spans="1:1" ht="10" x14ac:dyDescent="0.2">
      <c r="A864" s="6"/>
    </row>
    <row r="865" spans="1:1" ht="10" x14ac:dyDescent="0.2">
      <c r="A865" s="6"/>
    </row>
    <row r="866" spans="1:1" ht="10" x14ac:dyDescent="0.2">
      <c r="A866" s="6"/>
    </row>
    <row r="867" spans="1:1" ht="10" x14ac:dyDescent="0.2">
      <c r="A867" s="6"/>
    </row>
    <row r="868" spans="1:1" ht="10" x14ac:dyDescent="0.2">
      <c r="A868" s="6"/>
    </row>
    <row r="869" spans="1:1" ht="10" x14ac:dyDescent="0.2">
      <c r="A869" s="6"/>
    </row>
    <row r="870" spans="1:1" ht="10" x14ac:dyDescent="0.2">
      <c r="A870" s="6"/>
    </row>
    <row r="871" spans="1:1" ht="10" x14ac:dyDescent="0.2">
      <c r="A871" s="6"/>
    </row>
    <row r="872" spans="1:1" ht="10" x14ac:dyDescent="0.2">
      <c r="A872" s="6"/>
    </row>
    <row r="873" spans="1:1" ht="10" x14ac:dyDescent="0.2">
      <c r="A873" s="6"/>
    </row>
    <row r="874" spans="1:1" ht="10" x14ac:dyDescent="0.2">
      <c r="A874" s="6"/>
    </row>
    <row r="875" spans="1:1" ht="10" x14ac:dyDescent="0.2">
      <c r="A875" s="6"/>
    </row>
    <row r="876" spans="1:1" ht="10" x14ac:dyDescent="0.2">
      <c r="A876" s="6"/>
    </row>
    <row r="877" spans="1:1" ht="10" x14ac:dyDescent="0.2">
      <c r="A877" s="6"/>
    </row>
    <row r="878" spans="1:1" ht="10" x14ac:dyDescent="0.2">
      <c r="A878" s="6"/>
    </row>
    <row r="879" spans="1:1" ht="10" x14ac:dyDescent="0.2">
      <c r="A879" s="6"/>
    </row>
    <row r="880" spans="1:1" ht="10" x14ac:dyDescent="0.2">
      <c r="A880" s="6"/>
    </row>
    <row r="881" spans="1:1" ht="10" x14ac:dyDescent="0.2">
      <c r="A881" s="6"/>
    </row>
    <row r="882" spans="1:1" ht="10" x14ac:dyDescent="0.2">
      <c r="A882" s="6"/>
    </row>
    <row r="883" spans="1:1" ht="10" x14ac:dyDescent="0.2">
      <c r="A883" s="6"/>
    </row>
    <row r="884" spans="1:1" ht="10" x14ac:dyDescent="0.2">
      <c r="A884" s="6"/>
    </row>
    <row r="885" spans="1:1" ht="10" x14ac:dyDescent="0.2">
      <c r="A885" s="6"/>
    </row>
    <row r="886" spans="1:1" ht="10" x14ac:dyDescent="0.2">
      <c r="A886" s="6"/>
    </row>
    <row r="887" spans="1:1" ht="10" x14ac:dyDescent="0.2">
      <c r="A887" s="6"/>
    </row>
    <row r="888" spans="1:1" ht="10" x14ac:dyDescent="0.2">
      <c r="A888" s="6"/>
    </row>
    <row r="889" spans="1:1" ht="10" x14ac:dyDescent="0.2">
      <c r="A889" s="6"/>
    </row>
    <row r="890" spans="1:1" ht="10" x14ac:dyDescent="0.2">
      <c r="A890" s="6"/>
    </row>
    <row r="891" spans="1:1" ht="10" x14ac:dyDescent="0.2">
      <c r="A891" s="6"/>
    </row>
    <row r="892" spans="1:1" ht="10" x14ac:dyDescent="0.2">
      <c r="A892" s="6"/>
    </row>
    <row r="893" spans="1:1" ht="10" x14ac:dyDescent="0.2">
      <c r="A893" s="6"/>
    </row>
    <row r="894" spans="1:1" ht="10" x14ac:dyDescent="0.2">
      <c r="A894" s="6"/>
    </row>
    <row r="895" spans="1:1" ht="10" x14ac:dyDescent="0.2">
      <c r="A895" s="6"/>
    </row>
    <row r="896" spans="1:1" ht="10" x14ac:dyDescent="0.2">
      <c r="A896" s="6"/>
    </row>
    <row r="897" spans="1:1" ht="10" x14ac:dyDescent="0.2">
      <c r="A897" s="6"/>
    </row>
    <row r="898" spans="1:1" ht="10" x14ac:dyDescent="0.2">
      <c r="A898" s="6"/>
    </row>
    <row r="899" spans="1:1" ht="10" x14ac:dyDescent="0.2">
      <c r="A899" s="6"/>
    </row>
    <row r="900" spans="1:1" ht="10" x14ac:dyDescent="0.2">
      <c r="A900" s="6"/>
    </row>
    <row r="901" spans="1:1" ht="10" x14ac:dyDescent="0.2">
      <c r="A901" s="6"/>
    </row>
    <row r="902" spans="1:1" ht="10" x14ac:dyDescent="0.2">
      <c r="A902" s="6"/>
    </row>
    <row r="903" spans="1:1" ht="10" x14ac:dyDescent="0.2">
      <c r="A903" s="6"/>
    </row>
    <row r="904" spans="1:1" ht="10" x14ac:dyDescent="0.2">
      <c r="A904" s="6"/>
    </row>
    <row r="905" spans="1:1" ht="10" x14ac:dyDescent="0.2">
      <c r="A905" s="6"/>
    </row>
    <row r="906" spans="1:1" ht="10" x14ac:dyDescent="0.2">
      <c r="A906" s="6"/>
    </row>
    <row r="907" spans="1:1" ht="10" x14ac:dyDescent="0.2">
      <c r="A907" s="6"/>
    </row>
    <row r="908" spans="1:1" ht="10" x14ac:dyDescent="0.2">
      <c r="A908" s="6"/>
    </row>
    <row r="909" spans="1:1" ht="10" x14ac:dyDescent="0.2">
      <c r="A909" s="6"/>
    </row>
    <row r="910" spans="1:1" ht="10" x14ac:dyDescent="0.2">
      <c r="A910" s="6"/>
    </row>
    <row r="911" spans="1:1" ht="10" x14ac:dyDescent="0.2">
      <c r="A911" s="6"/>
    </row>
    <row r="912" spans="1:1" ht="10" x14ac:dyDescent="0.2">
      <c r="A912" s="6"/>
    </row>
    <row r="913" spans="1:1" ht="10" x14ac:dyDescent="0.2">
      <c r="A913" s="6"/>
    </row>
    <row r="914" spans="1:1" ht="10" x14ac:dyDescent="0.2">
      <c r="A914" s="6"/>
    </row>
    <row r="915" spans="1:1" ht="10" x14ac:dyDescent="0.2">
      <c r="A915" s="6"/>
    </row>
    <row r="916" spans="1:1" ht="10" x14ac:dyDescent="0.2">
      <c r="A916" s="6"/>
    </row>
    <row r="917" spans="1:1" ht="10" x14ac:dyDescent="0.2">
      <c r="A917" s="6"/>
    </row>
    <row r="918" spans="1:1" ht="10" x14ac:dyDescent="0.2">
      <c r="A918" s="6"/>
    </row>
    <row r="919" spans="1:1" ht="10" x14ac:dyDescent="0.2">
      <c r="A919" s="6"/>
    </row>
    <row r="920" spans="1:1" ht="10" x14ac:dyDescent="0.2">
      <c r="A920" s="6"/>
    </row>
    <row r="921" spans="1:1" ht="10" x14ac:dyDescent="0.2">
      <c r="A921" s="6"/>
    </row>
    <row r="922" spans="1:1" ht="10" x14ac:dyDescent="0.2">
      <c r="A922" s="6"/>
    </row>
    <row r="923" spans="1:1" ht="10" x14ac:dyDescent="0.2">
      <c r="A923" s="6"/>
    </row>
    <row r="924" spans="1:1" ht="10" x14ac:dyDescent="0.2">
      <c r="A924" s="6"/>
    </row>
    <row r="925" spans="1:1" ht="10" x14ac:dyDescent="0.2">
      <c r="A925" s="6"/>
    </row>
    <row r="926" spans="1:1" ht="10" x14ac:dyDescent="0.2">
      <c r="A926" s="6"/>
    </row>
    <row r="927" spans="1:1" ht="10" x14ac:dyDescent="0.2">
      <c r="A927" s="6"/>
    </row>
    <row r="928" spans="1:1" ht="10" x14ac:dyDescent="0.2">
      <c r="A928" s="6"/>
    </row>
    <row r="929" spans="1:1" ht="10" x14ac:dyDescent="0.2">
      <c r="A929" s="6"/>
    </row>
    <row r="930" spans="1:1" ht="10" x14ac:dyDescent="0.2">
      <c r="A930" s="6"/>
    </row>
    <row r="931" spans="1:1" ht="10" x14ac:dyDescent="0.2">
      <c r="A931" s="6"/>
    </row>
    <row r="932" spans="1:1" ht="10" x14ac:dyDescent="0.2">
      <c r="A932" s="6"/>
    </row>
    <row r="933" spans="1:1" ht="10" x14ac:dyDescent="0.2">
      <c r="A933" s="6"/>
    </row>
    <row r="934" spans="1:1" ht="10" x14ac:dyDescent="0.2">
      <c r="A934" s="6"/>
    </row>
    <row r="935" spans="1:1" ht="10" x14ac:dyDescent="0.2">
      <c r="A935" s="6"/>
    </row>
    <row r="936" spans="1:1" ht="10" x14ac:dyDescent="0.2">
      <c r="A936" s="6"/>
    </row>
    <row r="937" spans="1:1" ht="10" x14ac:dyDescent="0.2">
      <c r="A937" s="6"/>
    </row>
    <row r="938" spans="1:1" ht="10" x14ac:dyDescent="0.2">
      <c r="A938" s="6"/>
    </row>
    <row r="939" spans="1:1" ht="10" x14ac:dyDescent="0.2">
      <c r="A939" s="6"/>
    </row>
    <row r="940" spans="1:1" ht="10" x14ac:dyDescent="0.2">
      <c r="A940" s="6"/>
    </row>
    <row r="941" spans="1:1" ht="10" x14ac:dyDescent="0.2">
      <c r="A941" s="6"/>
    </row>
    <row r="942" spans="1:1" ht="10" x14ac:dyDescent="0.2">
      <c r="A942" s="6"/>
    </row>
    <row r="943" spans="1:1" ht="10" x14ac:dyDescent="0.2">
      <c r="A943" s="6"/>
    </row>
    <row r="944" spans="1:1" ht="10" x14ac:dyDescent="0.2">
      <c r="A944" s="6"/>
    </row>
    <row r="945" spans="1:1" ht="10" x14ac:dyDescent="0.2">
      <c r="A945" s="6"/>
    </row>
    <row r="946" spans="1:1" ht="10" x14ac:dyDescent="0.2">
      <c r="A946" s="6"/>
    </row>
    <row r="947" spans="1:1" ht="10" x14ac:dyDescent="0.2">
      <c r="A947" s="6"/>
    </row>
    <row r="948" spans="1:1" ht="10" x14ac:dyDescent="0.2">
      <c r="A948" s="6"/>
    </row>
    <row r="949" spans="1:1" ht="10" x14ac:dyDescent="0.2">
      <c r="A949" s="6"/>
    </row>
    <row r="950" spans="1:1" ht="10" x14ac:dyDescent="0.2">
      <c r="A950" s="6"/>
    </row>
    <row r="951" spans="1:1" ht="10" x14ac:dyDescent="0.2">
      <c r="A951" s="6"/>
    </row>
    <row r="952" spans="1:1" ht="10" x14ac:dyDescent="0.2">
      <c r="A952" s="6"/>
    </row>
    <row r="953" spans="1:1" ht="10" x14ac:dyDescent="0.2">
      <c r="A953" s="6"/>
    </row>
    <row r="954" spans="1:1" ht="10" x14ac:dyDescent="0.2">
      <c r="A954" s="6"/>
    </row>
    <row r="955" spans="1:1" ht="10" x14ac:dyDescent="0.2">
      <c r="A955" s="6"/>
    </row>
    <row r="956" spans="1:1" ht="10" x14ac:dyDescent="0.2">
      <c r="A956" s="6"/>
    </row>
    <row r="957" spans="1:1" ht="10" x14ac:dyDescent="0.2">
      <c r="A957" s="6"/>
    </row>
    <row r="958" spans="1:1" ht="10" x14ac:dyDescent="0.2">
      <c r="A958" s="6"/>
    </row>
    <row r="959" spans="1:1" ht="10" x14ac:dyDescent="0.2">
      <c r="A959" s="6"/>
    </row>
    <row r="960" spans="1:1" ht="10" x14ac:dyDescent="0.2">
      <c r="A960" s="6"/>
    </row>
    <row r="961" spans="1:1" ht="10" x14ac:dyDescent="0.2">
      <c r="A961" s="6"/>
    </row>
    <row r="962" spans="1:1" ht="10" x14ac:dyDescent="0.2">
      <c r="A962" s="6"/>
    </row>
    <row r="963" spans="1:1" ht="10" x14ac:dyDescent="0.2">
      <c r="A963" s="6"/>
    </row>
    <row r="964" spans="1:1" ht="10" x14ac:dyDescent="0.2">
      <c r="A964" s="6"/>
    </row>
    <row r="965" spans="1:1" ht="10" x14ac:dyDescent="0.2">
      <c r="A965" s="6"/>
    </row>
    <row r="966" spans="1:1" ht="10" x14ac:dyDescent="0.2">
      <c r="A966" s="6"/>
    </row>
    <row r="967" spans="1:1" ht="10" x14ac:dyDescent="0.2">
      <c r="A967" s="6"/>
    </row>
    <row r="968" spans="1:1" ht="10" x14ac:dyDescent="0.2">
      <c r="A968" s="6"/>
    </row>
    <row r="969" spans="1:1" ht="10" x14ac:dyDescent="0.2">
      <c r="A969" s="6"/>
    </row>
    <row r="970" spans="1:1" ht="10" x14ac:dyDescent="0.2">
      <c r="A970" s="6"/>
    </row>
    <row r="971" spans="1:1" ht="10" x14ac:dyDescent="0.2">
      <c r="A971" s="6"/>
    </row>
    <row r="972" spans="1:1" ht="10" x14ac:dyDescent="0.2">
      <c r="A972" s="6"/>
    </row>
    <row r="973" spans="1:1" ht="10" x14ac:dyDescent="0.2">
      <c r="A973" s="6"/>
    </row>
    <row r="974" spans="1:1" ht="10" x14ac:dyDescent="0.2">
      <c r="A974" s="6"/>
    </row>
    <row r="975" spans="1:1" ht="10" x14ac:dyDescent="0.2">
      <c r="A975" s="6"/>
    </row>
    <row r="976" spans="1:1" ht="10" x14ac:dyDescent="0.2">
      <c r="A976" s="6"/>
    </row>
    <row r="977" spans="1:1" ht="10" x14ac:dyDescent="0.2">
      <c r="A977" s="6"/>
    </row>
    <row r="978" spans="1:1" ht="10" x14ac:dyDescent="0.2">
      <c r="A978" s="6"/>
    </row>
    <row r="979" spans="1:1" ht="10" x14ac:dyDescent="0.2">
      <c r="A979" s="6"/>
    </row>
    <row r="980" spans="1:1" ht="10" x14ac:dyDescent="0.2">
      <c r="A980" s="6"/>
    </row>
    <row r="981" spans="1:1" ht="10" x14ac:dyDescent="0.2">
      <c r="A981" s="6"/>
    </row>
    <row r="982" spans="1:1" ht="10" x14ac:dyDescent="0.2">
      <c r="A982" s="6"/>
    </row>
    <row r="983" spans="1:1" ht="10" x14ac:dyDescent="0.2">
      <c r="A983" s="6"/>
    </row>
    <row r="984" spans="1:1" ht="10" x14ac:dyDescent="0.2">
      <c r="A984" s="6"/>
    </row>
    <row r="985" spans="1:1" ht="10" x14ac:dyDescent="0.2">
      <c r="A985" s="6"/>
    </row>
    <row r="986" spans="1:1" ht="10" x14ac:dyDescent="0.2">
      <c r="A986" s="6"/>
    </row>
    <row r="987" spans="1:1" ht="10" x14ac:dyDescent="0.2">
      <c r="A987" s="6"/>
    </row>
    <row r="988" spans="1:1" ht="10" x14ac:dyDescent="0.2">
      <c r="A988" s="6"/>
    </row>
    <row r="989" spans="1:1" ht="10" x14ac:dyDescent="0.2">
      <c r="A989" s="6"/>
    </row>
    <row r="990" spans="1:1" ht="10" x14ac:dyDescent="0.2">
      <c r="A990" s="6"/>
    </row>
    <row r="991" spans="1:1" ht="10" x14ac:dyDescent="0.2">
      <c r="A991" s="6"/>
    </row>
    <row r="992" spans="1:1" ht="10" x14ac:dyDescent="0.2">
      <c r="A992" s="6"/>
    </row>
    <row r="993" spans="1:1" ht="10" x14ac:dyDescent="0.2">
      <c r="A993" s="6"/>
    </row>
    <row r="994" spans="1:1" ht="10" x14ac:dyDescent="0.2">
      <c r="A994" s="6"/>
    </row>
    <row r="995" spans="1:1" ht="10" x14ac:dyDescent="0.2">
      <c r="A995" s="6"/>
    </row>
    <row r="996" spans="1:1" ht="10" x14ac:dyDescent="0.2">
      <c r="A996" s="6"/>
    </row>
    <row r="997" spans="1:1" ht="10" x14ac:dyDescent="0.2">
      <c r="A997" s="6"/>
    </row>
    <row r="998" spans="1:1" ht="10" x14ac:dyDescent="0.2">
      <c r="A998" s="6"/>
    </row>
    <row r="999" spans="1:1" ht="10" x14ac:dyDescent="0.2">
      <c r="A999" s="6"/>
    </row>
    <row r="1000" spans="1:1" ht="10" x14ac:dyDescent="0.2">
      <c r="A1000" s="6"/>
    </row>
    <row r="1001" spans="1:1" ht="10" x14ac:dyDescent="0.2">
      <c r="A1001" s="6"/>
    </row>
    <row r="1002" spans="1:1" ht="10" x14ac:dyDescent="0.2">
      <c r="A1002" s="6"/>
    </row>
    <row r="1003" spans="1:1" ht="10" x14ac:dyDescent="0.2">
      <c r="A1003" s="6"/>
    </row>
    <row r="1004" spans="1:1" ht="10" x14ac:dyDescent="0.2">
      <c r="A1004" s="6"/>
    </row>
    <row r="1005" spans="1:1" ht="10" x14ac:dyDescent="0.2">
      <c r="A1005" s="6"/>
    </row>
    <row r="1006" spans="1:1" ht="10" x14ac:dyDescent="0.2">
      <c r="A1006" s="6"/>
    </row>
    <row r="1007" spans="1:1" ht="10" x14ac:dyDescent="0.2">
      <c r="A1007" s="6"/>
    </row>
    <row r="1008" spans="1:1" ht="10" x14ac:dyDescent="0.2">
      <c r="A1008" s="6"/>
    </row>
    <row r="1009" spans="1:1" ht="10" x14ac:dyDescent="0.2">
      <c r="A1009" s="6"/>
    </row>
    <row r="1010" spans="1:1" ht="10" x14ac:dyDescent="0.2">
      <c r="A1010" s="6"/>
    </row>
    <row r="1011" spans="1:1" ht="10" x14ac:dyDescent="0.2">
      <c r="A1011" s="6"/>
    </row>
    <row r="1012" spans="1:1" ht="10" x14ac:dyDescent="0.2">
      <c r="A1012" s="6"/>
    </row>
    <row r="1013" spans="1:1" ht="10" x14ac:dyDescent="0.2">
      <c r="A1013" s="6"/>
    </row>
    <row r="1014" spans="1:1" ht="10" x14ac:dyDescent="0.2">
      <c r="A1014" s="6"/>
    </row>
    <row r="1015" spans="1:1" ht="10" x14ac:dyDescent="0.2">
      <c r="A1015" s="6"/>
    </row>
    <row r="1016" spans="1:1" ht="10" x14ac:dyDescent="0.2">
      <c r="A1016" s="6"/>
    </row>
    <row r="1017" spans="1:1" ht="10" x14ac:dyDescent="0.2">
      <c r="A1017" s="6"/>
    </row>
    <row r="1018" spans="1:1" ht="10" x14ac:dyDescent="0.2">
      <c r="A1018" s="6"/>
    </row>
    <row r="1019" spans="1:1" ht="10" x14ac:dyDescent="0.2">
      <c r="A1019" s="6"/>
    </row>
    <row r="1020" spans="1:1" ht="10" x14ac:dyDescent="0.2">
      <c r="A1020" s="6"/>
    </row>
    <row r="1021" spans="1:1" ht="10" x14ac:dyDescent="0.2">
      <c r="A1021" s="6"/>
    </row>
    <row r="1022" spans="1:1" ht="10" x14ac:dyDescent="0.2">
      <c r="A1022" s="6"/>
    </row>
    <row r="1023" spans="1:1" ht="10" x14ac:dyDescent="0.2">
      <c r="A1023" s="6"/>
    </row>
    <row r="1024" spans="1:1" ht="10" x14ac:dyDescent="0.2">
      <c r="A1024" s="6"/>
    </row>
    <row r="1025" spans="1:1" ht="10" x14ac:dyDescent="0.2">
      <c r="A1025" s="6"/>
    </row>
    <row r="1026" spans="1:1" ht="10" x14ac:dyDescent="0.2">
      <c r="A1026" s="6"/>
    </row>
    <row r="1027" spans="1:1" ht="10" x14ac:dyDescent="0.2">
      <c r="A1027" s="6"/>
    </row>
    <row r="1028" spans="1:1" ht="10" x14ac:dyDescent="0.2">
      <c r="A1028" s="6"/>
    </row>
    <row r="1029" spans="1:1" ht="10" x14ac:dyDescent="0.2">
      <c r="A1029" s="6"/>
    </row>
    <row r="1030" spans="1:1" ht="10" x14ac:dyDescent="0.2">
      <c r="A1030" s="6"/>
    </row>
    <row r="1031" spans="1:1" ht="10" x14ac:dyDescent="0.2">
      <c r="A1031" s="6"/>
    </row>
    <row r="1032" spans="1:1" ht="10" x14ac:dyDescent="0.2">
      <c r="A1032" s="6"/>
    </row>
    <row r="1033" spans="1:1" ht="10" x14ac:dyDescent="0.2">
      <c r="A1033" s="6"/>
    </row>
    <row r="1034" spans="1:1" ht="10" x14ac:dyDescent="0.2">
      <c r="A1034" s="6"/>
    </row>
    <row r="1035" spans="1:1" ht="10" x14ac:dyDescent="0.2">
      <c r="A1035" s="6"/>
    </row>
    <row r="1036" spans="1:1" ht="10" x14ac:dyDescent="0.2">
      <c r="A1036" s="6"/>
    </row>
    <row r="1037" spans="1:1" ht="10" x14ac:dyDescent="0.2">
      <c r="A1037" s="6"/>
    </row>
    <row r="1038" spans="1:1" ht="10" x14ac:dyDescent="0.2">
      <c r="A1038" s="6"/>
    </row>
    <row r="1039" spans="1:1" ht="10" x14ac:dyDescent="0.2">
      <c r="A1039" s="6"/>
    </row>
    <row r="1040" spans="1:1" ht="10" x14ac:dyDescent="0.2">
      <c r="A1040" s="6"/>
    </row>
    <row r="1041" spans="1:1" ht="10" x14ac:dyDescent="0.2">
      <c r="A1041" s="6"/>
    </row>
    <row r="1042" spans="1:1" ht="10" x14ac:dyDescent="0.2">
      <c r="A1042" s="6"/>
    </row>
    <row r="1043" spans="1:1" ht="10" x14ac:dyDescent="0.2">
      <c r="A1043" s="6"/>
    </row>
    <row r="1044" spans="1:1" ht="10" x14ac:dyDescent="0.2">
      <c r="A1044" s="6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</sheetData>
  <sheetProtection sheet="1" objects="1" scenarios="1"/>
  <phoneticPr fontId="0" type="noConversion"/>
  <pageMargins left="0" right="0" top="0.31496062992125984" bottom="0.31496062992125984" header="0.51181102362204722" footer="0.51181102362204722"/>
  <pageSetup paperSize="9" scale="57" orientation="portrait" r:id="rId1"/>
  <headerFooter alignWithMargins="0">
    <oddFooter>&amp;L&amp;7Source: ONS, Crown Copyright, 2022&amp;R&amp;7Planning &amp; Growth Strategy,&amp;10
&amp;7Transport and Connectivity, Place, Prosperity &amp; Sustainability
www.birmingham.gov.uk/census
brenda.henry@birmingham.gov.uk
0121 303 4208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7308-F804-4FD1-B8F2-02A4F734D190}">
  <sheetPr>
    <pageSetUpPr fitToPage="1"/>
  </sheetPr>
  <dimension ref="A1:S1695"/>
  <sheetViews>
    <sheetView workbookViewId="0">
      <pane xSplit="2" ySplit="10" topLeftCell="C11" activePane="bottomRight" state="frozen"/>
      <selection activeCell="A18" sqref="A18"/>
      <selection pane="topRight" activeCell="A18" sqref="A18"/>
      <selection pane="bottomLeft" activeCell="A18" sqref="A18"/>
      <selection pane="bottomRight" activeCell="O10" sqref="O10:P10"/>
    </sheetView>
  </sheetViews>
  <sheetFormatPr defaultColWidth="9.08984375" defaultRowHeight="10.5" x14ac:dyDescent="0.25"/>
  <cols>
    <col min="1" max="1" width="22.90625" style="8" customWidth="1"/>
    <col min="2" max="2" width="10.36328125" style="1" customWidth="1"/>
    <col min="3" max="16" width="10.81640625" style="1" customWidth="1"/>
    <col min="17" max="16384" width="9.08984375" style="1"/>
  </cols>
  <sheetData>
    <row r="1" spans="1:19" ht="14" x14ac:dyDescent="0.3">
      <c r="A1" s="62" t="str">
        <f>Introduction!A1</f>
        <v>2021 Census: Key Statistics for Birmingham and it's constituent areas</v>
      </c>
    </row>
    <row r="2" spans="1:19" ht="14" x14ac:dyDescent="0.3">
      <c r="A2" s="65" t="s">
        <v>107</v>
      </c>
    </row>
    <row r="3" spans="1:19" ht="13" x14ac:dyDescent="0.3">
      <c r="A3" s="15"/>
    </row>
    <row r="4" spans="1:19" ht="14" x14ac:dyDescent="0.3">
      <c r="A4" s="53" t="s">
        <v>0</v>
      </c>
    </row>
    <row r="5" spans="1:19" ht="86.4" customHeight="1" x14ac:dyDescent="0.2">
      <c r="A5" s="55" t="s">
        <v>96</v>
      </c>
      <c r="B5" s="55" t="s">
        <v>97</v>
      </c>
      <c r="C5" s="77" t="s">
        <v>103</v>
      </c>
      <c r="D5" s="77" t="s">
        <v>104</v>
      </c>
      <c r="E5" s="78" t="s">
        <v>105</v>
      </c>
      <c r="F5" s="80" t="s">
        <v>120</v>
      </c>
      <c r="G5" s="79" t="s">
        <v>121</v>
      </c>
      <c r="H5" s="80" t="s">
        <v>122</v>
      </c>
      <c r="I5" s="80" t="s">
        <v>106</v>
      </c>
      <c r="J5" s="79" t="s">
        <v>123</v>
      </c>
      <c r="K5" s="80" t="s">
        <v>124</v>
      </c>
      <c r="L5" s="77" t="s">
        <v>125</v>
      </c>
      <c r="M5" s="80" t="s">
        <v>126</v>
      </c>
      <c r="N5" s="82" t="s">
        <v>127</v>
      </c>
      <c r="O5" s="81" t="s">
        <v>102</v>
      </c>
      <c r="P5" s="81" t="s">
        <v>128</v>
      </c>
      <c r="Q5" s="3"/>
      <c r="R5" s="3"/>
      <c r="S5" s="3"/>
    </row>
    <row r="6" spans="1:19" ht="10" x14ac:dyDescent="0.2">
      <c r="A6" s="42" t="s">
        <v>1</v>
      </c>
      <c r="B6" s="41">
        <f t="shared" ref="B6:B19" si="0">SUM(C6:P6)</f>
        <v>24783199</v>
      </c>
      <c r="C6" s="41">
        <v>3197845</v>
      </c>
      <c r="D6" s="41">
        <v>4283943</v>
      </c>
      <c r="E6" s="41">
        <v>2283288</v>
      </c>
      <c r="F6" s="41">
        <v>2585219</v>
      </c>
      <c r="G6" s="41">
        <v>3535421</v>
      </c>
      <c r="H6" s="41">
        <v>1395851</v>
      </c>
      <c r="I6" s="41">
        <v>1564054</v>
      </c>
      <c r="J6" s="41">
        <v>1120941</v>
      </c>
      <c r="K6" s="41">
        <v>179632</v>
      </c>
      <c r="L6" s="41">
        <v>1719350</v>
      </c>
      <c r="M6" s="41">
        <v>1037387</v>
      </c>
      <c r="N6" s="41">
        <v>191875</v>
      </c>
      <c r="O6" s="41">
        <v>656418</v>
      </c>
      <c r="P6" s="41">
        <v>1031975</v>
      </c>
    </row>
    <row r="7" spans="1:19" ht="10" x14ac:dyDescent="0.2">
      <c r="A7" s="21" t="s">
        <v>2</v>
      </c>
      <c r="B7" s="41">
        <v>24783199</v>
      </c>
      <c r="C7" s="22">
        <v>3001789</v>
      </c>
      <c r="D7" s="22">
        <v>4050440</v>
      </c>
      <c r="E7" s="22">
        <v>2145278</v>
      </c>
      <c r="F7" s="22">
        <v>2440210</v>
      </c>
      <c r="G7" s="22">
        <v>3375402</v>
      </c>
      <c r="H7" s="22">
        <v>1314182</v>
      </c>
      <c r="I7" s="22">
        <v>1486961</v>
      </c>
      <c r="J7" s="22">
        <v>1053001</v>
      </c>
      <c r="K7" s="22">
        <v>169017</v>
      </c>
      <c r="L7" s="22">
        <v>1617076</v>
      </c>
      <c r="M7" s="22">
        <v>977825</v>
      </c>
      <c r="N7" s="22">
        <v>183971</v>
      </c>
      <c r="O7" s="22">
        <v>630340</v>
      </c>
      <c r="P7" s="22">
        <v>990594</v>
      </c>
    </row>
    <row r="8" spans="1:19" ht="10" x14ac:dyDescent="0.2">
      <c r="A8" s="23" t="s">
        <v>3</v>
      </c>
      <c r="B8" s="41">
        <f t="shared" si="0"/>
        <v>2429493</v>
      </c>
      <c r="C8" s="22">
        <v>318108</v>
      </c>
      <c r="D8" s="22">
        <v>407699</v>
      </c>
      <c r="E8" s="22">
        <v>231216</v>
      </c>
      <c r="F8" s="22">
        <v>248508</v>
      </c>
      <c r="G8" s="22">
        <v>345254</v>
      </c>
      <c r="H8" s="22">
        <v>147651</v>
      </c>
      <c r="I8" s="22">
        <v>137757</v>
      </c>
      <c r="J8" s="22">
        <v>115766</v>
      </c>
      <c r="K8" s="22">
        <v>18897</v>
      </c>
      <c r="L8" s="22">
        <v>180039</v>
      </c>
      <c r="M8" s="22">
        <v>107166</v>
      </c>
      <c r="N8" s="22">
        <v>17610</v>
      </c>
      <c r="O8" s="22">
        <v>72712</v>
      </c>
      <c r="P8" s="22">
        <v>81110</v>
      </c>
    </row>
    <row r="9" spans="1:19" ht="10" x14ac:dyDescent="0.2">
      <c r="A9" s="23" t="s">
        <v>4</v>
      </c>
      <c r="B9" s="41">
        <f t="shared" si="0"/>
        <v>1131764</v>
      </c>
      <c r="C9" s="22">
        <v>137367</v>
      </c>
      <c r="D9" s="22">
        <v>206837</v>
      </c>
      <c r="E9" s="22">
        <v>81682</v>
      </c>
      <c r="F9" s="22">
        <v>91986</v>
      </c>
      <c r="G9" s="22">
        <v>169602</v>
      </c>
      <c r="H9" s="22">
        <v>69517</v>
      </c>
      <c r="I9" s="22">
        <v>53719</v>
      </c>
      <c r="J9" s="22">
        <v>50827</v>
      </c>
      <c r="K9" s="22">
        <v>8849</v>
      </c>
      <c r="L9" s="22">
        <v>100717</v>
      </c>
      <c r="M9" s="22">
        <v>58896</v>
      </c>
      <c r="N9" s="22">
        <v>11020</v>
      </c>
      <c r="O9" s="22">
        <v>46964</v>
      </c>
      <c r="P9" s="22">
        <v>43781</v>
      </c>
    </row>
    <row r="10" spans="1:19" thickBot="1" x14ac:dyDescent="0.25">
      <c r="A10" s="30" t="s">
        <v>5</v>
      </c>
      <c r="B10" s="41">
        <f t="shared" si="0"/>
        <v>423456</v>
      </c>
      <c r="C10" s="31">
        <v>47070</v>
      </c>
      <c r="D10" s="31">
        <v>86154</v>
      </c>
      <c r="E10" s="31">
        <v>23052</v>
      </c>
      <c r="F10" s="31">
        <v>29197</v>
      </c>
      <c r="G10" s="31">
        <v>66750</v>
      </c>
      <c r="H10" s="31">
        <v>22625</v>
      </c>
      <c r="I10" s="31">
        <v>19429</v>
      </c>
      <c r="J10" s="31">
        <v>14908</v>
      </c>
      <c r="K10" s="31">
        <v>2846</v>
      </c>
      <c r="L10" s="31">
        <v>40869</v>
      </c>
      <c r="M10" s="31">
        <v>23361</v>
      </c>
      <c r="N10" s="31">
        <v>5164</v>
      </c>
      <c r="O10" s="31">
        <v>21367</v>
      </c>
      <c r="P10" s="31">
        <v>20664</v>
      </c>
    </row>
    <row r="11" spans="1:19" ht="11" thickBot="1" x14ac:dyDescent="0.3">
      <c r="A11" s="58" t="s">
        <v>90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9" ht="10" x14ac:dyDescent="0.2">
      <c r="A12" s="46" t="s">
        <v>6</v>
      </c>
      <c r="B12" s="43">
        <f t="shared" si="0"/>
        <v>40633</v>
      </c>
      <c r="C12" s="44">
        <v>5270</v>
      </c>
      <c r="D12" s="44">
        <v>9323</v>
      </c>
      <c r="E12" s="44">
        <v>2508</v>
      </c>
      <c r="F12" s="44">
        <v>3141</v>
      </c>
      <c r="G12" s="44">
        <v>5612</v>
      </c>
      <c r="H12" s="44">
        <v>1860</v>
      </c>
      <c r="I12" s="44">
        <v>2289</v>
      </c>
      <c r="J12" s="44">
        <v>1274</v>
      </c>
      <c r="K12" s="44">
        <v>196</v>
      </c>
      <c r="L12" s="44">
        <v>3563</v>
      </c>
      <c r="M12" s="44">
        <v>1899</v>
      </c>
      <c r="N12" s="44">
        <v>462</v>
      </c>
      <c r="O12" s="44">
        <v>1206</v>
      </c>
      <c r="P12" s="44">
        <v>2030</v>
      </c>
    </row>
    <row r="13" spans="1:19" ht="10" x14ac:dyDescent="0.2">
      <c r="A13" s="34" t="s">
        <v>7</v>
      </c>
      <c r="B13" s="32">
        <f t="shared" si="0"/>
        <v>42266</v>
      </c>
      <c r="C13" s="32">
        <v>4952</v>
      </c>
      <c r="D13" s="32">
        <v>9489</v>
      </c>
      <c r="E13" s="32">
        <v>1899</v>
      </c>
      <c r="F13" s="32">
        <v>2763</v>
      </c>
      <c r="G13" s="32">
        <v>4929</v>
      </c>
      <c r="H13" s="32">
        <v>2063</v>
      </c>
      <c r="I13" s="32">
        <v>1869</v>
      </c>
      <c r="J13" s="32">
        <v>1972</v>
      </c>
      <c r="K13" s="32">
        <v>396</v>
      </c>
      <c r="L13" s="32">
        <v>5154</v>
      </c>
      <c r="M13" s="32">
        <v>2684</v>
      </c>
      <c r="N13" s="32">
        <v>538</v>
      </c>
      <c r="O13" s="32">
        <v>1752</v>
      </c>
      <c r="P13" s="32">
        <v>1806</v>
      </c>
    </row>
    <row r="14" spans="1:19" ht="10" x14ac:dyDescent="0.2">
      <c r="A14" s="26" t="s">
        <v>8</v>
      </c>
      <c r="B14" s="24">
        <f t="shared" si="0"/>
        <v>40030</v>
      </c>
      <c r="C14" s="24">
        <v>3891</v>
      </c>
      <c r="D14" s="24">
        <v>7804</v>
      </c>
      <c r="E14" s="24">
        <v>1826</v>
      </c>
      <c r="F14" s="24">
        <v>2496</v>
      </c>
      <c r="G14" s="24">
        <v>7978</v>
      </c>
      <c r="H14" s="24">
        <v>2379</v>
      </c>
      <c r="I14" s="24">
        <v>1496</v>
      </c>
      <c r="J14" s="24">
        <v>911</v>
      </c>
      <c r="K14" s="24">
        <v>182</v>
      </c>
      <c r="L14" s="24">
        <v>3001</v>
      </c>
      <c r="M14" s="24">
        <v>2245</v>
      </c>
      <c r="N14" s="24">
        <v>430</v>
      </c>
      <c r="O14" s="24">
        <v>3345</v>
      </c>
      <c r="P14" s="24">
        <v>2046</v>
      </c>
    </row>
    <row r="15" spans="1:19" ht="10" x14ac:dyDescent="0.2">
      <c r="A15" s="26" t="s">
        <v>9</v>
      </c>
      <c r="B15" s="24">
        <f t="shared" si="0"/>
        <v>39551</v>
      </c>
      <c r="C15" s="24">
        <v>3539</v>
      </c>
      <c r="D15" s="24">
        <v>5794</v>
      </c>
      <c r="E15" s="24">
        <v>1356</v>
      </c>
      <c r="F15" s="24">
        <v>2029</v>
      </c>
      <c r="G15" s="24">
        <v>8904</v>
      </c>
      <c r="H15" s="24">
        <v>2367</v>
      </c>
      <c r="I15" s="24">
        <v>845</v>
      </c>
      <c r="J15" s="24">
        <v>1256</v>
      </c>
      <c r="K15" s="24">
        <v>280</v>
      </c>
      <c r="L15" s="24">
        <v>4748</v>
      </c>
      <c r="M15" s="24">
        <v>2612</v>
      </c>
      <c r="N15" s="24">
        <v>520</v>
      </c>
      <c r="O15" s="24">
        <v>3670</v>
      </c>
      <c r="P15" s="24">
        <v>1631</v>
      </c>
    </row>
    <row r="16" spans="1:19" ht="10" x14ac:dyDescent="0.2">
      <c r="A16" s="26" t="s">
        <v>10</v>
      </c>
      <c r="B16" s="24">
        <f t="shared" si="0"/>
        <v>52143</v>
      </c>
      <c r="C16" s="24">
        <v>3312</v>
      </c>
      <c r="D16" s="24">
        <v>16678</v>
      </c>
      <c r="E16" s="24">
        <v>721</v>
      </c>
      <c r="F16" s="24">
        <v>2497</v>
      </c>
      <c r="G16" s="24">
        <v>7394</v>
      </c>
      <c r="H16" s="24">
        <v>1485</v>
      </c>
      <c r="I16" s="24">
        <v>3399</v>
      </c>
      <c r="J16" s="24">
        <v>980</v>
      </c>
      <c r="K16" s="24">
        <v>143</v>
      </c>
      <c r="L16" s="24">
        <v>5110</v>
      </c>
      <c r="M16" s="24">
        <v>2613</v>
      </c>
      <c r="N16" s="24">
        <v>1248</v>
      </c>
      <c r="O16" s="24">
        <v>2822</v>
      </c>
      <c r="P16" s="24">
        <v>3741</v>
      </c>
    </row>
    <row r="17" spans="1:16" ht="10" x14ac:dyDescent="0.2">
      <c r="A17" s="26" t="s">
        <v>11</v>
      </c>
      <c r="B17" s="24">
        <f t="shared" si="0"/>
        <v>44691</v>
      </c>
      <c r="C17" s="24">
        <v>6077</v>
      </c>
      <c r="D17" s="24">
        <v>8579</v>
      </c>
      <c r="E17" s="24">
        <v>3108</v>
      </c>
      <c r="F17" s="24">
        <v>3576</v>
      </c>
      <c r="G17" s="24">
        <v>5095</v>
      </c>
      <c r="H17" s="24">
        <v>2345</v>
      </c>
      <c r="I17" s="24">
        <v>2382</v>
      </c>
      <c r="J17" s="24">
        <v>2420</v>
      </c>
      <c r="K17" s="24">
        <v>404</v>
      </c>
      <c r="L17" s="24">
        <v>5279</v>
      </c>
      <c r="M17" s="24">
        <v>2591</v>
      </c>
      <c r="N17" s="24">
        <v>346</v>
      </c>
      <c r="O17" s="24">
        <v>1265</v>
      </c>
      <c r="P17" s="24">
        <v>1224</v>
      </c>
    </row>
    <row r="18" spans="1:16" ht="10" x14ac:dyDescent="0.2">
      <c r="A18" s="26" t="s">
        <v>12</v>
      </c>
      <c r="B18" s="24">
        <f t="shared" si="0"/>
        <v>39135</v>
      </c>
      <c r="C18" s="24">
        <v>4002</v>
      </c>
      <c r="D18" s="24">
        <v>7123</v>
      </c>
      <c r="E18" s="24">
        <v>1895</v>
      </c>
      <c r="F18" s="24">
        <v>2366</v>
      </c>
      <c r="G18" s="24">
        <v>6631</v>
      </c>
      <c r="H18" s="24">
        <v>2665</v>
      </c>
      <c r="I18" s="24">
        <v>1158</v>
      </c>
      <c r="J18" s="24">
        <v>1346</v>
      </c>
      <c r="K18" s="24">
        <v>241</v>
      </c>
      <c r="L18" s="24">
        <v>3919</v>
      </c>
      <c r="M18" s="24">
        <v>2484</v>
      </c>
      <c r="N18" s="24">
        <v>569</v>
      </c>
      <c r="O18" s="24">
        <v>2836</v>
      </c>
      <c r="P18" s="24">
        <v>1900</v>
      </c>
    </row>
    <row r="19" spans="1:16" ht="10" x14ac:dyDescent="0.2">
      <c r="A19" s="26" t="s">
        <v>13</v>
      </c>
      <c r="B19" s="24">
        <f t="shared" si="0"/>
        <v>42133</v>
      </c>
      <c r="C19" s="24">
        <v>5089</v>
      </c>
      <c r="D19" s="24">
        <v>8216</v>
      </c>
      <c r="E19" s="24">
        <v>2563</v>
      </c>
      <c r="F19" s="24">
        <v>3107</v>
      </c>
      <c r="G19" s="24">
        <v>5657</v>
      </c>
      <c r="H19" s="24">
        <v>1989</v>
      </c>
      <c r="I19" s="24">
        <v>2406</v>
      </c>
      <c r="J19" s="24">
        <v>1672</v>
      </c>
      <c r="K19" s="24">
        <v>318</v>
      </c>
      <c r="L19" s="24">
        <v>3561</v>
      </c>
      <c r="M19" s="24">
        <v>2154</v>
      </c>
      <c r="N19" s="24">
        <v>377</v>
      </c>
      <c r="O19" s="24">
        <v>1218</v>
      </c>
      <c r="P19" s="24">
        <v>3806</v>
      </c>
    </row>
    <row r="20" spans="1:16" ht="10" x14ac:dyDescent="0.2">
      <c r="A20" s="26" t="s">
        <v>14</v>
      </c>
      <c r="B20" s="24">
        <f>SUM(C20:P20)</f>
        <v>40346</v>
      </c>
      <c r="C20" s="24">
        <v>6037</v>
      </c>
      <c r="D20" s="24">
        <v>5572</v>
      </c>
      <c r="E20" s="24">
        <v>5088</v>
      </c>
      <c r="F20" s="24">
        <v>4186</v>
      </c>
      <c r="G20" s="24">
        <v>7260</v>
      </c>
      <c r="H20" s="24">
        <v>2973</v>
      </c>
      <c r="I20" s="24">
        <v>1979</v>
      </c>
      <c r="J20" s="24">
        <v>1381</v>
      </c>
      <c r="K20" s="24">
        <v>295</v>
      </c>
      <c r="L20" s="24">
        <v>2109</v>
      </c>
      <c r="M20" s="24">
        <v>1473</v>
      </c>
      <c r="N20" s="24">
        <v>185</v>
      </c>
      <c r="O20" s="24">
        <v>877</v>
      </c>
      <c r="P20" s="24">
        <v>931</v>
      </c>
    </row>
    <row r="21" spans="1:16" thickBot="1" x14ac:dyDescent="0.25">
      <c r="A21" s="26" t="s">
        <v>15</v>
      </c>
      <c r="B21" s="24">
        <f>SUM(C21:P21)</f>
        <v>42419</v>
      </c>
      <c r="C21" s="24">
        <v>4872</v>
      </c>
      <c r="D21" s="24">
        <v>7536</v>
      </c>
      <c r="E21" s="24">
        <v>2102</v>
      </c>
      <c r="F21" s="24">
        <v>3015</v>
      </c>
      <c r="G21" s="24">
        <v>7319</v>
      </c>
      <c r="H21" s="24">
        <v>2498</v>
      </c>
      <c r="I21" s="24">
        <v>1633</v>
      </c>
      <c r="J21" s="24">
        <v>1676</v>
      </c>
      <c r="K21" s="24">
        <v>376</v>
      </c>
      <c r="L21" s="24">
        <v>4436</v>
      </c>
      <c r="M21" s="24">
        <v>2576</v>
      </c>
      <c r="N21" s="24">
        <v>485</v>
      </c>
      <c r="O21" s="24">
        <v>2378</v>
      </c>
      <c r="P21" s="24">
        <v>1517</v>
      </c>
    </row>
    <row r="22" spans="1:16" ht="11" thickBot="1" x14ac:dyDescent="0.3">
      <c r="A22" s="45" t="s">
        <v>89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39"/>
      <c r="O22" s="39"/>
      <c r="P22" s="39"/>
    </row>
    <row r="23" spans="1:16" ht="10" x14ac:dyDescent="0.2">
      <c r="A23" s="16" t="s">
        <v>29</v>
      </c>
      <c r="B23" s="38">
        <f>SUM(C23:P23)</f>
        <v>9055</v>
      </c>
      <c r="C23" s="38">
        <v>984</v>
      </c>
      <c r="D23" s="38">
        <v>1868</v>
      </c>
      <c r="E23" s="38">
        <v>375</v>
      </c>
      <c r="F23" s="38">
        <v>599</v>
      </c>
      <c r="G23" s="38">
        <v>1491</v>
      </c>
      <c r="H23" s="38">
        <v>539</v>
      </c>
      <c r="I23" s="38">
        <v>334</v>
      </c>
      <c r="J23" s="38">
        <v>335</v>
      </c>
      <c r="K23" s="38">
        <v>75</v>
      </c>
      <c r="L23" s="38">
        <v>936</v>
      </c>
      <c r="M23" s="38">
        <v>561</v>
      </c>
      <c r="N23" s="38">
        <v>116</v>
      </c>
      <c r="O23" s="38">
        <v>460</v>
      </c>
      <c r="P23" s="38">
        <v>382</v>
      </c>
    </row>
    <row r="24" spans="1:16" ht="10" x14ac:dyDescent="0.2">
      <c r="A24" s="17" t="s">
        <v>43</v>
      </c>
      <c r="B24" s="38">
        <f t="shared" ref="B24:B87" si="1">SUM(C24:P24)</f>
        <v>4417</v>
      </c>
      <c r="C24" s="27">
        <v>533</v>
      </c>
      <c r="D24" s="27">
        <v>741</v>
      </c>
      <c r="E24" s="27">
        <v>290</v>
      </c>
      <c r="F24" s="27">
        <v>335</v>
      </c>
      <c r="G24" s="27">
        <v>567</v>
      </c>
      <c r="H24" s="27">
        <v>279</v>
      </c>
      <c r="I24" s="27">
        <v>190</v>
      </c>
      <c r="J24" s="27">
        <v>234</v>
      </c>
      <c r="K24" s="27">
        <v>67</v>
      </c>
      <c r="L24" s="27">
        <v>528</v>
      </c>
      <c r="M24" s="27">
        <v>297</v>
      </c>
      <c r="N24" s="27">
        <v>46</v>
      </c>
      <c r="O24" s="27">
        <v>167</v>
      </c>
      <c r="P24" s="27">
        <v>143</v>
      </c>
    </row>
    <row r="25" spans="1:16" ht="10" x14ac:dyDescent="0.2">
      <c r="A25" s="17" t="s">
        <v>44</v>
      </c>
      <c r="B25" s="38">
        <f t="shared" si="1"/>
        <v>7105</v>
      </c>
      <c r="C25" s="27">
        <v>396</v>
      </c>
      <c r="D25" s="27">
        <v>866</v>
      </c>
      <c r="E25" s="27">
        <v>115</v>
      </c>
      <c r="F25" s="27">
        <v>281</v>
      </c>
      <c r="G25" s="27">
        <v>1960</v>
      </c>
      <c r="H25" s="27">
        <v>452</v>
      </c>
      <c r="I25" s="27">
        <v>54</v>
      </c>
      <c r="J25" s="27">
        <v>135</v>
      </c>
      <c r="K25" s="27">
        <v>14</v>
      </c>
      <c r="L25" s="27">
        <v>800</v>
      </c>
      <c r="M25" s="27">
        <v>474</v>
      </c>
      <c r="N25" s="27">
        <v>127</v>
      </c>
      <c r="O25" s="27">
        <v>1040</v>
      </c>
      <c r="P25" s="27">
        <v>391</v>
      </c>
    </row>
    <row r="26" spans="1:16" ht="10" x14ac:dyDescent="0.2">
      <c r="A26" s="17" t="s">
        <v>16</v>
      </c>
      <c r="B26" s="38">
        <f t="shared" si="1"/>
        <v>6789</v>
      </c>
      <c r="C26" s="27">
        <v>518</v>
      </c>
      <c r="D26" s="27">
        <v>1117</v>
      </c>
      <c r="E26" s="27">
        <v>156</v>
      </c>
      <c r="F26" s="27">
        <v>259</v>
      </c>
      <c r="G26" s="27">
        <v>1630</v>
      </c>
      <c r="H26" s="27">
        <v>413</v>
      </c>
      <c r="I26" s="27">
        <v>57</v>
      </c>
      <c r="J26" s="27">
        <v>112</v>
      </c>
      <c r="K26" s="27">
        <v>14</v>
      </c>
      <c r="L26" s="27">
        <v>594</v>
      </c>
      <c r="M26" s="27">
        <v>504</v>
      </c>
      <c r="N26" s="27">
        <v>132</v>
      </c>
      <c r="O26" s="27">
        <v>908</v>
      </c>
      <c r="P26" s="27">
        <v>375</v>
      </c>
    </row>
    <row r="27" spans="1:16" ht="10" x14ac:dyDescent="0.2">
      <c r="A27" s="17" t="s">
        <v>45</v>
      </c>
      <c r="B27" s="38">
        <f t="shared" si="1"/>
        <v>3864</v>
      </c>
      <c r="C27" s="27">
        <v>362</v>
      </c>
      <c r="D27" s="27">
        <v>921</v>
      </c>
      <c r="E27" s="27">
        <v>68</v>
      </c>
      <c r="F27" s="27">
        <v>144</v>
      </c>
      <c r="G27" s="27">
        <v>647</v>
      </c>
      <c r="H27" s="27">
        <v>180</v>
      </c>
      <c r="I27" s="27">
        <v>86</v>
      </c>
      <c r="J27" s="27">
        <v>99</v>
      </c>
      <c r="K27" s="27">
        <v>11</v>
      </c>
      <c r="L27" s="27">
        <v>405</v>
      </c>
      <c r="M27" s="27">
        <v>297</v>
      </c>
      <c r="N27" s="27">
        <v>42</v>
      </c>
      <c r="O27" s="27">
        <v>341</v>
      </c>
      <c r="P27" s="27">
        <v>261</v>
      </c>
    </row>
    <row r="28" spans="1:16" ht="10" x14ac:dyDescent="0.2">
      <c r="A28" s="17" t="s">
        <v>17</v>
      </c>
      <c r="B28" s="38">
        <f t="shared" si="1"/>
        <v>9665</v>
      </c>
      <c r="C28" s="27">
        <v>1286</v>
      </c>
      <c r="D28" s="27">
        <v>2100</v>
      </c>
      <c r="E28" s="27">
        <v>616</v>
      </c>
      <c r="F28" s="27">
        <v>714</v>
      </c>
      <c r="G28" s="27">
        <v>1079</v>
      </c>
      <c r="H28" s="27">
        <v>503</v>
      </c>
      <c r="I28" s="27">
        <v>402</v>
      </c>
      <c r="J28" s="27">
        <v>466</v>
      </c>
      <c r="K28" s="27">
        <v>85</v>
      </c>
      <c r="L28" s="27">
        <v>1241</v>
      </c>
      <c r="M28" s="27">
        <v>599</v>
      </c>
      <c r="N28" s="27">
        <v>73</v>
      </c>
      <c r="O28" s="27">
        <v>261</v>
      </c>
      <c r="P28" s="27">
        <v>240</v>
      </c>
    </row>
    <row r="29" spans="1:16" ht="10" x14ac:dyDescent="0.2">
      <c r="A29" s="17" t="s">
        <v>18</v>
      </c>
      <c r="B29" s="38">
        <f t="shared" si="1"/>
        <v>8154</v>
      </c>
      <c r="C29" s="27">
        <v>1029</v>
      </c>
      <c r="D29" s="27">
        <v>1479</v>
      </c>
      <c r="E29" s="27">
        <v>511</v>
      </c>
      <c r="F29" s="27">
        <v>577</v>
      </c>
      <c r="G29" s="27">
        <v>1362</v>
      </c>
      <c r="H29" s="27">
        <v>461</v>
      </c>
      <c r="I29" s="27">
        <v>323</v>
      </c>
      <c r="J29" s="27">
        <v>303</v>
      </c>
      <c r="K29" s="27">
        <v>78</v>
      </c>
      <c r="L29" s="27">
        <v>848</v>
      </c>
      <c r="M29" s="27">
        <v>499</v>
      </c>
      <c r="N29" s="27">
        <v>82</v>
      </c>
      <c r="O29" s="27">
        <v>330</v>
      </c>
      <c r="P29" s="27">
        <v>272</v>
      </c>
    </row>
    <row r="30" spans="1:16" ht="10" x14ac:dyDescent="0.2">
      <c r="A30" s="17" t="s">
        <v>46</v>
      </c>
      <c r="B30" s="38">
        <f t="shared" si="1"/>
        <v>3974</v>
      </c>
      <c r="C30" s="27">
        <v>298</v>
      </c>
      <c r="D30" s="27">
        <v>1051</v>
      </c>
      <c r="E30" s="27">
        <v>88</v>
      </c>
      <c r="F30" s="27">
        <v>115</v>
      </c>
      <c r="G30" s="27">
        <v>653</v>
      </c>
      <c r="H30" s="27">
        <v>211</v>
      </c>
      <c r="I30" s="27">
        <v>58</v>
      </c>
      <c r="J30" s="27">
        <v>87</v>
      </c>
      <c r="K30" s="27">
        <v>17</v>
      </c>
      <c r="L30" s="27">
        <v>455</v>
      </c>
      <c r="M30" s="27">
        <v>235</v>
      </c>
      <c r="N30" s="27">
        <v>75</v>
      </c>
      <c r="O30" s="27">
        <v>385</v>
      </c>
      <c r="P30" s="27">
        <v>246</v>
      </c>
    </row>
    <row r="31" spans="1:16" ht="10" x14ac:dyDescent="0.2">
      <c r="A31" s="17" t="s">
        <v>47</v>
      </c>
      <c r="B31" s="38">
        <f t="shared" si="1"/>
        <v>5515</v>
      </c>
      <c r="C31" s="27">
        <v>258</v>
      </c>
      <c r="D31" s="27">
        <v>1757</v>
      </c>
      <c r="E31" s="27">
        <v>48</v>
      </c>
      <c r="F31" s="27">
        <v>264</v>
      </c>
      <c r="G31" s="27">
        <v>967</v>
      </c>
      <c r="H31" s="27">
        <v>139</v>
      </c>
      <c r="I31" s="27">
        <v>364</v>
      </c>
      <c r="J31" s="27">
        <v>95</v>
      </c>
      <c r="K31" s="27">
        <v>10</v>
      </c>
      <c r="L31" s="27">
        <v>588</v>
      </c>
      <c r="M31" s="27">
        <v>257</v>
      </c>
      <c r="N31" s="27">
        <v>130</v>
      </c>
      <c r="O31" s="27">
        <v>247</v>
      </c>
      <c r="P31" s="27">
        <v>391</v>
      </c>
    </row>
    <row r="32" spans="1:16" ht="10" x14ac:dyDescent="0.2">
      <c r="A32" s="17" t="s">
        <v>33</v>
      </c>
      <c r="B32" s="38">
        <f t="shared" si="1"/>
        <v>3694</v>
      </c>
      <c r="C32" s="27">
        <v>308</v>
      </c>
      <c r="D32" s="27">
        <v>644</v>
      </c>
      <c r="E32" s="27">
        <v>55</v>
      </c>
      <c r="F32" s="27">
        <v>177</v>
      </c>
      <c r="G32" s="27">
        <v>972</v>
      </c>
      <c r="H32" s="27">
        <v>171</v>
      </c>
      <c r="I32" s="27">
        <v>34</v>
      </c>
      <c r="J32" s="27">
        <v>59</v>
      </c>
      <c r="K32" s="27">
        <v>12</v>
      </c>
      <c r="L32" s="27">
        <v>428</v>
      </c>
      <c r="M32" s="27">
        <v>229</v>
      </c>
      <c r="N32" s="27">
        <v>70</v>
      </c>
      <c r="O32" s="27">
        <v>372</v>
      </c>
      <c r="P32" s="27">
        <v>163</v>
      </c>
    </row>
    <row r="33" spans="1:16" ht="10" x14ac:dyDescent="0.2">
      <c r="A33" s="17" t="s">
        <v>48</v>
      </c>
      <c r="B33" s="38">
        <f t="shared" si="1"/>
        <v>5912</v>
      </c>
      <c r="C33" s="27">
        <v>418</v>
      </c>
      <c r="D33" s="27">
        <v>958</v>
      </c>
      <c r="E33" s="27">
        <v>197</v>
      </c>
      <c r="F33" s="27">
        <v>299</v>
      </c>
      <c r="G33" s="27">
        <v>510</v>
      </c>
      <c r="H33" s="27">
        <v>145</v>
      </c>
      <c r="I33" s="27">
        <v>295</v>
      </c>
      <c r="J33" s="27">
        <v>122</v>
      </c>
      <c r="K33" s="27">
        <v>11</v>
      </c>
      <c r="L33" s="27">
        <v>266</v>
      </c>
      <c r="M33" s="27">
        <v>162</v>
      </c>
      <c r="N33" s="27">
        <v>65</v>
      </c>
      <c r="O33" s="27">
        <v>177</v>
      </c>
      <c r="P33" s="27">
        <v>2287</v>
      </c>
    </row>
    <row r="34" spans="1:16" ht="10" x14ac:dyDescent="0.2">
      <c r="A34" s="17" t="s">
        <v>49</v>
      </c>
      <c r="B34" s="38">
        <f t="shared" si="1"/>
        <v>8289</v>
      </c>
      <c r="C34" s="27">
        <v>1245</v>
      </c>
      <c r="D34" s="27">
        <v>1626</v>
      </c>
      <c r="E34" s="27">
        <v>677</v>
      </c>
      <c r="F34" s="27">
        <v>723</v>
      </c>
      <c r="G34" s="27">
        <v>1217</v>
      </c>
      <c r="H34" s="27">
        <v>413</v>
      </c>
      <c r="I34" s="27">
        <v>469</v>
      </c>
      <c r="J34" s="27">
        <v>324</v>
      </c>
      <c r="K34" s="27">
        <v>46</v>
      </c>
      <c r="L34" s="27">
        <v>628</v>
      </c>
      <c r="M34" s="27">
        <v>358</v>
      </c>
      <c r="N34" s="27">
        <v>57</v>
      </c>
      <c r="O34" s="27">
        <v>157</v>
      </c>
      <c r="P34" s="27">
        <v>349</v>
      </c>
    </row>
    <row r="35" spans="1:16" ht="10" x14ac:dyDescent="0.2">
      <c r="A35" s="17" t="s">
        <v>50</v>
      </c>
      <c r="B35" s="38">
        <f t="shared" si="1"/>
        <v>7799</v>
      </c>
      <c r="C35" s="27">
        <v>987</v>
      </c>
      <c r="D35" s="27">
        <v>1553</v>
      </c>
      <c r="E35" s="27">
        <v>510</v>
      </c>
      <c r="F35" s="27">
        <v>635</v>
      </c>
      <c r="G35" s="27">
        <v>1258</v>
      </c>
      <c r="H35" s="27">
        <v>398</v>
      </c>
      <c r="I35" s="27">
        <v>527</v>
      </c>
      <c r="J35" s="27">
        <v>294</v>
      </c>
      <c r="K35" s="27">
        <v>35</v>
      </c>
      <c r="L35" s="27">
        <v>556</v>
      </c>
      <c r="M35" s="27">
        <v>414</v>
      </c>
      <c r="N35" s="27">
        <v>54</v>
      </c>
      <c r="O35" s="27">
        <v>232</v>
      </c>
      <c r="P35" s="27">
        <v>346</v>
      </c>
    </row>
    <row r="36" spans="1:16" ht="10" x14ac:dyDescent="0.2">
      <c r="A36" s="17" t="s">
        <v>51</v>
      </c>
      <c r="B36" s="38">
        <f t="shared" si="1"/>
        <v>7068</v>
      </c>
      <c r="C36" s="27">
        <v>792</v>
      </c>
      <c r="D36" s="27">
        <v>965</v>
      </c>
      <c r="E36" s="27">
        <v>389</v>
      </c>
      <c r="F36" s="27">
        <v>391</v>
      </c>
      <c r="G36" s="27">
        <v>1499</v>
      </c>
      <c r="H36" s="27">
        <v>441</v>
      </c>
      <c r="I36" s="27">
        <v>148</v>
      </c>
      <c r="J36" s="27">
        <v>226</v>
      </c>
      <c r="K36" s="27">
        <v>44</v>
      </c>
      <c r="L36" s="27">
        <v>821</v>
      </c>
      <c r="M36" s="27">
        <v>434</v>
      </c>
      <c r="N36" s="27">
        <v>78</v>
      </c>
      <c r="O36" s="27">
        <v>569</v>
      </c>
      <c r="P36" s="27">
        <v>271</v>
      </c>
    </row>
    <row r="37" spans="1:16" ht="10" x14ac:dyDescent="0.2">
      <c r="A37" s="17" t="s">
        <v>52</v>
      </c>
      <c r="B37" s="38">
        <f t="shared" si="1"/>
        <v>4210</v>
      </c>
      <c r="C37" s="27">
        <v>589</v>
      </c>
      <c r="D37" s="27">
        <v>895</v>
      </c>
      <c r="E37" s="27">
        <v>215</v>
      </c>
      <c r="F37" s="27">
        <v>223</v>
      </c>
      <c r="G37" s="27">
        <v>309</v>
      </c>
      <c r="H37" s="27">
        <v>228</v>
      </c>
      <c r="I37" s="27">
        <v>148</v>
      </c>
      <c r="J37" s="27">
        <v>217</v>
      </c>
      <c r="K37" s="27">
        <v>63</v>
      </c>
      <c r="L37" s="27">
        <v>677</v>
      </c>
      <c r="M37" s="27">
        <v>351</v>
      </c>
      <c r="N37" s="27">
        <v>43</v>
      </c>
      <c r="O37" s="27">
        <v>149</v>
      </c>
      <c r="P37" s="27">
        <v>103</v>
      </c>
    </row>
    <row r="38" spans="1:16" ht="10" x14ac:dyDescent="0.2">
      <c r="A38" s="17" t="s">
        <v>53</v>
      </c>
      <c r="B38" s="38">
        <f t="shared" si="1"/>
        <v>4949</v>
      </c>
      <c r="C38" s="27">
        <v>628</v>
      </c>
      <c r="D38" s="27">
        <v>1108</v>
      </c>
      <c r="E38" s="27">
        <v>260</v>
      </c>
      <c r="F38" s="27">
        <v>316</v>
      </c>
      <c r="G38" s="27">
        <v>604</v>
      </c>
      <c r="H38" s="27">
        <v>221</v>
      </c>
      <c r="I38" s="27">
        <v>279</v>
      </c>
      <c r="J38" s="27">
        <v>217</v>
      </c>
      <c r="K38" s="27">
        <v>53</v>
      </c>
      <c r="L38" s="27">
        <v>617</v>
      </c>
      <c r="M38" s="27">
        <v>346</v>
      </c>
      <c r="N38" s="27">
        <v>32</v>
      </c>
      <c r="O38" s="27">
        <v>132</v>
      </c>
      <c r="P38" s="27">
        <v>136</v>
      </c>
    </row>
    <row r="39" spans="1:16" ht="10" x14ac:dyDescent="0.2">
      <c r="A39" s="17" t="s">
        <v>6</v>
      </c>
      <c r="B39" s="38">
        <f t="shared" si="1"/>
        <v>6335</v>
      </c>
      <c r="C39" s="27">
        <v>857</v>
      </c>
      <c r="D39" s="27">
        <v>1590</v>
      </c>
      <c r="E39" s="27">
        <v>425</v>
      </c>
      <c r="F39" s="27">
        <v>519</v>
      </c>
      <c r="G39" s="27">
        <v>922</v>
      </c>
      <c r="H39" s="27">
        <v>264</v>
      </c>
      <c r="I39" s="27">
        <v>385</v>
      </c>
      <c r="J39" s="27">
        <v>101</v>
      </c>
      <c r="K39" s="27">
        <v>11</v>
      </c>
      <c r="L39" s="27">
        <v>330</v>
      </c>
      <c r="M39" s="27">
        <v>230</v>
      </c>
      <c r="N39" s="27">
        <v>109</v>
      </c>
      <c r="O39" s="27">
        <v>171</v>
      </c>
      <c r="P39" s="27">
        <v>421</v>
      </c>
    </row>
    <row r="40" spans="1:16" ht="10" x14ac:dyDescent="0.2">
      <c r="A40" s="17" t="s">
        <v>7</v>
      </c>
      <c r="B40" s="38">
        <f t="shared" si="1"/>
        <v>9182</v>
      </c>
      <c r="C40" s="27">
        <v>1176</v>
      </c>
      <c r="D40" s="27">
        <v>2166</v>
      </c>
      <c r="E40" s="27">
        <v>493</v>
      </c>
      <c r="F40" s="27">
        <v>669</v>
      </c>
      <c r="G40" s="27">
        <v>1039</v>
      </c>
      <c r="H40" s="27">
        <v>391</v>
      </c>
      <c r="I40" s="27">
        <v>552</v>
      </c>
      <c r="J40" s="27">
        <v>429</v>
      </c>
      <c r="K40" s="27">
        <v>65</v>
      </c>
      <c r="L40" s="27">
        <v>981</v>
      </c>
      <c r="M40" s="27">
        <v>462</v>
      </c>
      <c r="N40" s="27">
        <v>108</v>
      </c>
      <c r="O40" s="27">
        <v>271</v>
      </c>
      <c r="P40" s="27">
        <v>380</v>
      </c>
    </row>
    <row r="41" spans="1:16" ht="10" x14ac:dyDescent="0.2">
      <c r="A41" s="17" t="s">
        <v>54</v>
      </c>
      <c r="B41" s="38">
        <f t="shared" si="1"/>
        <v>5146</v>
      </c>
      <c r="C41" s="27">
        <v>595</v>
      </c>
      <c r="D41" s="27">
        <v>1013</v>
      </c>
      <c r="E41" s="27">
        <v>263</v>
      </c>
      <c r="F41" s="27">
        <v>402</v>
      </c>
      <c r="G41" s="27">
        <v>552</v>
      </c>
      <c r="H41" s="27">
        <v>221</v>
      </c>
      <c r="I41" s="27">
        <v>299</v>
      </c>
      <c r="J41" s="27">
        <v>321</v>
      </c>
      <c r="K41" s="27">
        <v>61</v>
      </c>
      <c r="L41" s="27">
        <v>703</v>
      </c>
      <c r="M41" s="27">
        <v>334</v>
      </c>
      <c r="N41" s="27">
        <v>34</v>
      </c>
      <c r="O41" s="27">
        <v>180</v>
      </c>
      <c r="P41" s="27">
        <v>168</v>
      </c>
    </row>
    <row r="42" spans="1:16" ht="10" x14ac:dyDescent="0.2">
      <c r="A42" s="17" t="s">
        <v>55</v>
      </c>
      <c r="B42" s="38">
        <f t="shared" si="1"/>
        <v>4120</v>
      </c>
      <c r="C42" s="27">
        <v>506</v>
      </c>
      <c r="D42" s="27">
        <v>694</v>
      </c>
      <c r="E42" s="27">
        <v>142</v>
      </c>
      <c r="F42" s="27">
        <v>252</v>
      </c>
      <c r="G42" s="27">
        <v>589</v>
      </c>
      <c r="H42" s="27">
        <v>206</v>
      </c>
      <c r="I42" s="27">
        <v>143</v>
      </c>
      <c r="J42" s="27">
        <v>200</v>
      </c>
      <c r="K42" s="27">
        <v>53</v>
      </c>
      <c r="L42" s="27">
        <v>606</v>
      </c>
      <c r="M42" s="27">
        <v>311</v>
      </c>
      <c r="N42" s="27">
        <v>46</v>
      </c>
      <c r="O42" s="27">
        <v>235</v>
      </c>
      <c r="P42" s="27">
        <v>137</v>
      </c>
    </row>
    <row r="43" spans="1:16" ht="10" x14ac:dyDescent="0.2">
      <c r="A43" s="17" t="s">
        <v>56</v>
      </c>
      <c r="B43" s="38">
        <f t="shared" si="1"/>
        <v>9040</v>
      </c>
      <c r="C43" s="27">
        <v>915</v>
      </c>
      <c r="D43" s="27">
        <v>1731</v>
      </c>
      <c r="E43" s="27">
        <v>386</v>
      </c>
      <c r="F43" s="27">
        <v>556</v>
      </c>
      <c r="G43" s="27">
        <v>1407</v>
      </c>
      <c r="H43" s="27">
        <v>473</v>
      </c>
      <c r="I43" s="27">
        <v>322</v>
      </c>
      <c r="J43" s="27">
        <v>419</v>
      </c>
      <c r="K43" s="27">
        <v>110</v>
      </c>
      <c r="L43" s="27">
        <v>1287</v>
      </c>
      <c r="M43" s="27">
        <v>658</v>
      </c>
      <c r="N43" s="27">
        <v>91</v>
      </c>
      <c r="O43" s="27">
        <v>414</v>
      </c>
      <c r="P43" s="27">
        <v>271</v>
      </c>
    </row>
    <row r="44" spans="1:16" ht="10" x14ac:dyDescent="0.2">
      <c r="A44" s="17" t="s">
        <v>57</v>
      </c>
      <c r="B44" s="38">
        <f t="shared" si="1"/>
        <v>4059</v>
      </c>
      <c r="C44" s="27">
        <v>390</v>
      </c>
      <c r="D44" s="27">
        <v>1172</v>
      </c>
      <c r="E44" s="27">
        <v>137</v>
      </c>
      <c r="F44" s="27">
        <v>207</v>
      </c>
      <c r="G44" s="27">
        <v>449</v>
      </c>
      <c r="H44" s="27">
        <v>161</v>
      </c>
      <c r="I44" s="27">
        <v>152</v>
      </c>
      <c r="J44" s="27">
        <v>138</v>
      </c>
      <c r="K44" s="27">
        <v>31</v>
      </c>
      <c r="L44" s="27">
        <v>411</v>
      </c>
      <c r="M44" s="27">
        <v>267</v>
      </c>
      <c r="N44" s="27">
        <v>68</v>
      </c>
      <c r="O44" s="27">
        <v>222</v>
      </c>
      <c r="P44" s="27">
        <v>254</v>
      </c>
    </row>
    <row r="45" spans="1:16" ht="10" x14ac:dyDescent="0.2">
      <c r="A45" s="17" t="s">
        <v>58</v>
      </c>
      <c r="B45" s="38">
        <f t="shared" si="1"/>
        <v>7870</v>
      </c>
      <c r="C45" s="27">
        <v>829</v>
      </c>
      <c r="D45" s="27">
        <v>999</v>
      </c>
      <c r="E45" s="27">
        <v>449</v>
      </c>
      <c r="F45" s="27">
        <v>522</v>
      </c>
      <c r="G45" s="27">
        <v>1797</v>
      </c>
      <c r="H45" s="27">
        <v>614</v>
      </c>
      <c r="I45" s="27">
        <v>194</v>
      </c>
      <c r="J45" s="27">
        <v>195</v>
      </c>
      <c r="K45" s="27">
        <v>52</v>
      </c>
      <c r="L45" s="27">
        <v>701</v>
      </c>
      <c r="M45" s="27">
        <v>497</v>
      </c>
      <c r="N45" s="27">
        <v>83</v>
      </c>
      <c r="O45" s="27">
        <v>643</v>
      </c>
      <c r="P45" s="27">
        <v>295</v>
      </c>
    </row>
    <row r="46" spans="1:16" ht="10" x14ac:dyDescent="0.2">
      <c r="A46" s="17" t="s">
        <v>59</v>
      </c>
      <c r="B46" s="38">
        <f t="shared" si="1"/>
        <v>3997</v>
      </c>
      <c r="C46" s="27">
        <v>478</v>
      </c>
      <c r="D46" s="27">
        <v>525</v>
      </c>
      <c r="E46" s="27">
        <v>386</v>
      </c>
      <c r="F46" s="27">
        <v>407</v>
      </c>
      <c r="G46" s="27">
        <v>834</v>
      </c>
      <c r="H46" s="27">
        <v>309</v>
      </c>
      <c r="I46" s="27">
        <v>165</v>
      </c>
      <c r="J46" s="27">
        <v>125</v>
      </c>
      <c r="K46" s="27">
        <v>33</v>
      </c>
      <c r="L46" s="27">
        <v>217</v>
      </c>
      <c r="M46" s="27">
        <v>183</v>
      </c>
      <c r="N46" s="27">
        <v>18</v>
      </c>
      <c r="O46" s="27">
        <v>179</v>
      </c>
      <c r="P46" s="27">
        <v>138</v>
      </c>
    </row>
    <row r="47" spans="1:16" ht="10" x14ac:dyDescent="0.2">
      <c r="A47" s="17" t="s">
        <v>60</v>
      </c>
      <c r="B47" s="38">
        <f t="shared" si="1"/>
        <v>3557</v>
      </c>
      <c r="C47" s="27">
        <v>258</v>
      </c>
      <c r="D47" s="27">
        <v>708</v>
      </c>
      <c r="E47" s="27">
        <v>83</v>
      </c>
      <c r="F47" s="27">
        <v>117</v>
      </c>
      <c r="G47" s="27">
        <v>645</v>
      </c>
      <c r="H47" s="27">
        <v>237</v>
      </c>
      <c r="I47" s="27">
        <v>49</v>
      </c>
      <c r="J47" s="27">
        <v>61</v>
      </c>
      <c r="K47" s="27">
        <v>10</v>
      </c>
      <c r="L47" s="27">
        <v>352</v>
      </c>
      <c r="M47" s="27">
        <v>241</v>
      </c>
      <c r="N47" s="27">
        <v>99</v>
      </c>
      <c r="O47" s="27">
        <v>444</v>
      </c>
      <c r="P47" s="27">
        <v>253</v>
      </c>
    </row>
    <row r="48" spans="1:16" ht="10" x14ac:dyDescent="0.2">
      <c r="A48" s="17" t="s">
        <v>30</v>
      </c>
      <c r="B48" s="38">
        <f t="shared" si="1"/>
        <v>6750</v>
      </c>
      <c r="C48" s="27">
        <v>600</v>
      </c>
      <c r="D48" s="27">
        <v>1320</v>
      </c>
      <c r="E48" s="27">
        <v>329</v>
      </c>
      <c r="F48" s="27">
        <v>423</v>
      </c>
      <c r="G48" s="27">
        <v>1173</v>
      </c>
      <c r="H48" s="27">
        <v>639</v>
      </c>
      <c r="I48" s="27">
        <v>149</v>
      </c>
      <c r="J48" s="27">
        <v>130</v>
      </c>
      <c r="K48" s="27">
        <v>30</v>
      </c>
      <c r="L48" s="27">
        <v>524</v>
      </c>
      <c r="M48" s="27">
        <v>414</v>
      </c>
      <c r="N48" s="27">
        <v>63</v>
      </c>
      <c r="O48" s="27">
        <v>578</v>
      </c>
      <c r="P48" s="27">
        <v>378</v>
      </c>
    </row>
    <row r="49" spans="1:19" ht="10" x14ac:dyDescent="0.2">
      <c r="A49" s="17" t="s">
        <v>19</v>
      </c>
      <c r="B49" s="38">
        <f t="shared" si="1"/>
        <v>9990</v>
      </c>
      <c r="C49" s="27">
        <v>1420</v>
      </c>
      <c r="D49" s="27">
        <v>2168</v>
      </c>
      <c r="E49" s="27">
        <v>616</v>
      </c>
      <c r="F49" s="27">
        <v>786</v>
      </c>
      <c r="G49" s="27">
        <v>1586</v>
      </c>
      <c r="H49" s="27">
        <v>351</v>
      </c>
      <c r="I49" s="27">
        <v>738</v>
      </c>
      <c r="J49" s="27">
        <v>254</v>
      </c>
      <c r="K49" s="27">
        <v>39</v>
      </c>
      <c r="L49" s="27">
        <v>711</v>
      </c>
      <c r="M49" s="27">
        <v>352</v>
      </c>
      <c r="N49" s="27">
        <v>100</v>
      </c>
      <c r="O49" s="27">
        <v>212</v>
      </c>
      <c r="P49" s="27">
        <v>657</v>
      </c>
    </row>
    <row r="50" spans="1:19" ht="10" x14ac:dyDescent="0.2">
      <c r="A50" s="17" t="s">
        <v>61</v>
      </c>
      <c r="B50" s="38">
        <f t="shared" si="1"/>
        <v>3554</v>
      </c>
      <c r="C50" s="27">
        <v>248</v>
      </c>
      <c r="D50" s="27">
        <v>508</v>
      </c>
      <c r="E50" s="27">
        <v>77</v>
      </c>
      <c r="F50" s="27">
        <v>151</v>
      </c>
      <c r="G50" s="27">
        <v>1036</v>
      </c>
      <c r="H50" s="27">
        <v>210</v>
      </c>
      <c r="I50" s="27">
        <v>37</v>
      </c>
      <c r="J50" s="27">
        <v>68</v>
      </c>
      <c r="K50" s="27">
        <v>18</v>
      </c>
      <c r="L50" s="27">
        <v>394</v>
      </c>
      <c r="M50" s="27">
        <v>205</v>
      </c>
      <c r="N50" s="27">
        <v>48</v>
      </c>
      <c r="O50" s="27">
        <v>407</v>
      </c>
      <c r="P50" s="27">
        <v>147</v>
      </c>
    </row>
    <row r="51" spans="1:19" ht="10" x14ac:dyDescent="0.2">
      <c r="A51" s="17" t="s">
        <v>62</v>
      </c>
      <c r="B51" s="38">
        <f t="shared" si="1"/>
        <v>4382</v>
      </c>
      <c r="C51" s="27">
        <v>534</v>
      </c>
      <c r="D51" s="27">
        <v>796</v>
      </c>
      <c r="E51" s="27">
        <v>283</v>
      </c>
      <c r="F51" s="27">
        <v>379</v>
      </c>
      <c r="G51" s="27">
        <v>528</v>
      </c>
      <c r="H51" s="27">
        <v>285</v>
      </c>
      <c r="I51" s="27">
        <v>257</v>
      </c>
      <c r="J51" s="27">
        <v>284</v>
      </c>
      <c r="K51" s="27">
        <v>64</v>
      </c>
      <c r="L51" s="27">
        <v>424</v>
      </c>
      <c r="M51" s="27">
        <v>269</v>
      </c>
      <c r="N51" s="27">
        <v>25</v>
      </c>
      <c r="O51" s="27">
        <v>134</v>
      </c>
      <c r="P51" s="27">
        <v>120</v>
      </c>
    </row>
    <row r="52" spans="1:19" ht="10" x14ac:dyDescent="0.2">
      <c r="A52" s="17" t="s">
        <v>63</v>
      </c>
      <c r="B52" s="38">
        <f t="shared" si="1"/>
        <v>3644</v>
      </c>
      <c r="C52" s="27">
        <v>294</v>
      </c>
      <c r="D52" s="27">
        <v>573</v>
      </c>
      <c r="E52" s="27">
        <v>109</v>
      </c>
      <c r="F52" s="27">
        <v>123</v>
      </c>
      <c r="G52" s="27">
        <v>745</v>
      </c>
      <c r="H52" s="27">
        <v>233</v>
      </c>
      <c r="I52" s="27">
        <v>67</v>
      </c>
      <c r="J52" s="27">
        <v>96</v>
      </c>
      <c r="K52" s="27">
        <v>18</v>
      </c>
      <c r="L52" s="27">
        <v>454</v>
      </c>
      <c r="M52" s="27">
        <v>290</v>
      </c>
      <c r="N52" s="27">
        <v>73</v>
      </c>
      <c r="O52" s="27">
        <v>342</v>
      </c>
      <c r="P52" s="27">
        <v>227</v>
      </c>
    </row>
    <row r="53" spans="1:19" ht="10" x14ac:dyDescent="0.2">
      <c r="A53" s="17" t="s">
        <v>64</v>
      </c>
      <c r="B53" s="38">
        <f t="shared" si="1"/>
        <v>4888</v>
      </c>
      <c r="C53" s="27">
        <v>698</v>
      </c>
      <c r="D53" s="27">
        <v>865</v>
      </c>
      <c r="E53" s="27">
        <v>438</v>
      </c>
      <c r="F53" s="27">
        <v>412</v>
      </c>
      <c r="G53" s="27">
        <v>607</v>
      </c>
      <c r="H53" s="27">
        <v>265</v>
      </c>
      <c r="I53" s="27">
        <v>257</v>
      </c>
      <c r="J53" s="27">
        <v>237</v>
      </c>
      <c r="K53" s="27">
        <v>28</v>
      </c>
      <c r="L53" s="27">
        <v>504</v>
      </c>
      <c r="M53" s="27">
        <v>281</v>
      </c>
      <c r="N53" s="27">
        <v>38</v>
      </c>
      <c r="O53" s="27">
        <v>125</v>
      </c>
      <c r="P53" s="27">
        <v>133</v>
      </c>
    </row>
    <row r="54" spans="1:19" ht="10" x14ac:dyDescent="0.2">
      <c r="A54" s="18" t="s">
        <v>65</v>
      </c>
      <c r="B54" s="38">
        <f t="shared" si="1"/>
        <v>4892</v>
      </c>
      <c r="C54" s="27">
        <v>636</v>
      </c>
      <c r="D54" s="27">
        <v>1073</v>
      </c>
      <c r="E54" s="27">
        <v>269</v>
      </c>
      <c r="F54" s="27">
        <v>327</v>
      </c>
      <c r="G54" s="27">
        <v>470</v>
      </c>
      <c r="H54" s="27">
        <v>200</v>
      </c>
      <c r="I54" s="27">
        <v>269</v>
      </c>
      <c r="J54" s="27">
        <v>283</v>
      </c>
      <c r="K54" s="27">
        <v>44</v>
      </c>
      <c r="L54" s="27">
        <v>730</v>
      </c>
      <c r="M54" s="27">
        <v>259</v>
      </c>
      <c r="N54" s="27">
        <v>35</v>
      </c>
      <c r="O54" s="27">
        <v>173</v>
      </c>
      <c r="P54" s="27">
        <v>124</v>
      </c>
    </row>
    <row r="55" spans="1:19" ht="10" x14ac:dyDescent="0.2">
      <c r="A55" s="17" t="s">
        <v>20</v>
      </c>
      <c r="B55" s="38">
        <f t="shared" si="1"/>
        <v>8149</v>
      </c>
      <c r="C55" s="27">
        <v>974</v>
      </c>
      <c r="D55" s="27">
        <v>1448</v>
      </c>
      <c r="E55" s="27">
        <v>407</v>
      </c>
      <c r="F55" s="27">
        <v>572</v>
      </c>
      <c r="G55" s="27">
        <v>1012</v>
      </c>
      <c r="H55" s="27">
        <v>504</v>
      </c>
      <c r="I55" s="27">
        <v>309</v>
      </c>
      <c r="J55" s="27">
        <v>459</v>
      </c>
      <c r="K55" s="27">
        <v>99</v>
      </c>
      <c r="L55" s="27">
        <v>1027</v>
      </c>
      <c r="M55" s="27">
        <v>578</v>
      </c>
      <c r="N55" s="27">
        <v>100</v>
      </c>
      <c r="O55" s="27">
        <v>357</v>
      </c>
      <c r="P55" s="27">
        <v>303</v>
      </c>
    </row>
    <row r="56" spans="1:19" ht="10" x14ac:dyDescent="0.2">
      <c r="A56" s="17" t="s">
        <v>10</v>
      </c>
      <c r="B56" s="38">
        <f t="shared" si="1"/>
        <v>13014</v>
      </c>
      <c r="C56" s="27">
        <v>628</v>
      </c>
      <c r="D56" s="27">
        <v>5861</v>
      </c>
      <c r="E56" s="27">
        <v>106</v>
      </c>
      <c r="F56" s="27">
        <v>848</v>
      </c>
      <c r="G56" s="27">
        <v>895</v>
      </c>
      <c r="H56" s="27">
        <v>120</v>
      </c>
      <c r="I56" s="27">
        <v>1429</v>
      </c>
      <c r="J56" s="27">
        <v>175</v>
      </c>
      <c r="K56" s="27">
        <v>20</v>
      </c>
      <c r="L56" s="27">
        <v>795</v>
      </c>
      <c r="M56" s="27">
        <v>365</v>
      </c>
      <c r="N56" s="27">
        <v>387</v>
      </c>
      <c r="O56" s="27">
        <v>191</v>
      </c>
      <c r="P56" s="27">
        <v>1194</v>
      </c>
    </row>
    <row r="57" spans="1:19" ht="10" x14ac:dyDescent="0.2">
      <c r="A57" s="17" t="s">
        <v>66</v>
      </c>
      <c r="B57" s="38">
        <f t="shared" si="1"/>
        <v>9661</v>
      </c>
      <c r="C57" s="27">
        <v>1411</v>
      </c>
      <c r="D57" s="27">
        <v>1986</v>
      </c>
      <c r="E57" s="27">
        <v>714</v>
      </c>
      <c r="F57" s="27">
        <v>823</v>
      </c>
      <c r="G57" s="27">
        <v>932</v>
      </c>
      <c r="H57" s="27">
        <v>482</v>
      </c>
      <c r="I57" s="27">
        <v>583</v>
      </c>
      <c r="J57" s="27">
        <v>496</v>
      </c>
      <c r="K57" s="27">
        <v>71</v>
      </c>
      <c r="L57" s="27">
        <v>1105</v>
      </c>
      <c r="M57" s="27">
        <v>528</v>
      </c>
      <c r="N57" s="27">
        <v>82</v>
      </c>
      <c r="O57" s="27">
        <v>215</v>
      </c>
      <c r="P57" s="27">
        <v>233</v>
      </c>
    </row>
    <row r="58" spans="1:19" ht="10" x14ac:dyDescent="0.2">
      <c r="A58" s="17" t="s">
        <v>67</v>
      </c>
      <c r="B58" s="38">
        <f t="shared" si="1"/>
        <v>3422</v>
      </c>
      <c r="C58" s="27">
        <v>231</v>
      </c>
      <c r="D58" s="27">
        <v>530</v>
      </c>
      <c r="E58" s="27">
        <v>42</v>
      </c>
      <c r="F58" s="27">
        <v>143</v>
      </c>
      <c r="G58" s="27">
        <v>888</v>
      </c>
      <c r="H58" s="27">
        <v>168</v>
      </c>
      <c r="I58" s="27">
        <v>33</v>
      </c>
      <c r="J58" s="27">
        <v>71</v>
      </c>
      <c r="K58" s="27">
        <v>10</v>
      </c>
      <c r="L58" s="27">
        <v>403</v>
      </c>
      <c r="M58" s="27">
        <v>248</v>
      </c>
      <c r="N58" s="27">
        <v>64</v>
      </c>
      <c r="O58" s="27">
        <v>401</v>
      </c>
      <c r="P58" s="27">
        <v>190</v>
      </c>
    </row>
    <row r="59" spans="1:19" ht="10" x14ac:dyDescent="0.2">
      <c r="A59" s="17" t="s">
        <v>68</v>
      </c>
      <c r="B59" s="38">
        <f t="shared" si="1"/>
        <v>9149</v>
      </c>
      <c r="C59" s="27">
        <v>1094</v>
      </c>
      <c r="D59" s="27">
        <v>2893</v>
      </c>
      <c r="E59" s="27">
        <v>480</v>
      </c>
      <c r="F59" s="27">
        <v>644</v>
      </c>
      <c r="G59" s="27">
        <v>1111</v>
      </c>
      <c r="H59" s="27">
        <v>352</v>
      </c>
      <c r="I59" s="27">
        <v>594</v>
      </c>
      <c r="J59" s="27">
        <v>210</v>
      </c>
      <c r="K59" s="27">
        <v>29</v>
      </c>
      <c r="L59" s="27">
        <v>471</v>
      </c>
      <c r="M59" s="27">
        <v>295</v>
      </c>
      <c r="N59" s="27">
        <v>80</v>
      </c>
      <c r="O59" s="27">
        <v>448</v>
      </c>
      <c r="P59" s="27">
        <v>448</v>
      </c>
    </row>
    <row r="60" spans="1:19" ht="10" x14ac:dyDescent="0.2">
      <c r="A60" s="17" t="s">
        <v>21</v>
      </c>
      <c r="B60" s="38">
        <f t="shared" si="1"/>
        <v>4920</v>
      </c>
      <c r="C60" s="27">
        <v>431</v>
      </c>
      <c r="D60" s="27">
        <v>1524</v>
      </c>
      <c r="E60" s="27">
        <v>76</v>
      </c>
      <c r="F60" s="27">
        <v>172</v>
      </c>
      <c r="G60" s="27">
        <v>705</v>
      </c>
      <c r="H60" s="27">
        <v>104</v>
      </c>
      <c r="I60" s="27">
        <v>154</v>
      </c>
      <c r="J60" s="27">
        <v>101</v>
      </c>
      <c r="K60" s="27">
        <v>29</v>
      </c>
      <c r="L60" s="27">
        <v>714</v>
      </c>
      <c r="M60" s="27">
        <v>306</v>
      </c>
      <c r="N60" s="27">
        <v>109</v>
      </c>
      <c r="O60" s="27">
        <v>225</v>
      </c>
      <c r="P60" s="27">
        <v>270</v>
      </c>
    </row>
    <row r="61" spans="1:19" ht="10" x14ac:dyDescent="0.2">
      <c r="A61" s="17" t="s">
        <v>69</v>
      </c>
      <c r="B61" s="38">
        <f t="shared" si="1"/>
        <v>4464</v>
      </c>
      <c r="C61" s="27">
        <v>405</v>
      </c>
      <c r="D61" s="27">
        <v>1257</v>
      </c>
      <c r="E61" s="27">
        <v>30</v>
      </c>
      <c r="F61" s="27">
        <v>129</v>
      </c>
      <c r="G61" s="27">
        <v>769</v>
      </c>
      <c r="H61" s="27">
        <v>94</v>
      </c>
      <c r="I61" s="27">
        <v>113</v>
      </c>
      <c r="J61" s="27">
        <v>140</v>
      </c>
      <c r="K61" s="27">
        <v>8</v>
      </c>
      <c r="L61" s="27">
        <v>724</v>
      </c>
      <c r="M61" s="27">
        <v>266</v>
      </c>
      <c r="N61" s="27">
        <v>106</v>
      </c>
      <c r="O61" s="27">
        <v>236</v>
      </c>
      <c r="P61" s="27">
        <v>187</v>
      </c>
    </row>
    <row r="62" spans="1:19" ht="10" x14ac:dyDescent="0.2">
      <c r="A62" s="17" t="s">
        <v>70</v>
      </c>
      <c r="B62" s="38">
        <f t="shared" si="1"/>
        <v>8369</v>
      </c>
      <c r="C62" s="28">
        <v>657</v>
      </c>
      <c r="D62" s="28">
        <v>2503</v>
      </c>
      <c r="E62" s="28">
        <v>221</v>
      </c>
      <c r="F62" s="28">
        <v>495</v>
      </c>
      <c r="G62" s="28">
        <v>1212</v>
      </c>
      <c r="H62" s="28">
        <v>362</v>
      </c>
      <c r="I62" s="28">
        <v>413</v>
      </c>
      <c r="J62" s="28">
        <v>169</v>
      </c>
      <c r="K62" s="28">
        <v>23</v>
      </c>
      <c r="L62" s="28">
        <v>590</v>
      </c>
      <c r="M62" s="28">
        <v>363</v>
      </c>
      <c r="N62" s="29">
        <v>154</v>
      </c>
      <c r="O62" s="28">
        <v>517</v>
      </c>
      <c r="P62" s="28">
        <v>690</v>
      </c>
      <c r="Q62" s="5"/>
      <c r="R62" s="5"/>
      <c r="S62" s="5"/>
    </row>
    <row r="63" spans="1:19" ht="10" x14ac:dyDescent="0.2">
      <c r="A63" s="17" t="s">
        <v>11</v>
      </c>
      <c r="B63" s="38">
        <f t="shared" si="1"/>
        <v>4441</v>
      </c>
      <c r="C63" s="47">
        <v>665</v>
      </c>
      <c r="D63" s="47">
        <v>691</v>
      </c>
      <c r="E63" s="47">
        <v>423</v>
      </c>
      <c r="F63" s="47">
        <v>450</v>
      </c>
      <c r="G63" s="47">
        <v>587</v>
      </c>
      <c r="H63" s="47">
        <v>301</v>
      </c>
      <c r="I63" s="47">
        <v>254</v>
      </c>
      <c r="J63" s="47">
        <v>250</v>
      </c>
      <c r="K63" s="47">
        <v>42</v>
      </c>
      <c r="L63" s="47">
        <v>305</v>
      </c>
      <c r="M63" s="47">
        <v>226</v>
      </c>
      <c r="N63" s="47">
        <v>33</v>
      </c>
      <c r="O63" s="47">
        <v>100</v>
      </c>
      <c r="P63" s="47">
        <v>114</v>
      </c>
    </row>
    <row r="64" spans="1:19" ht="10" x14ac:dyDescent="0.2">
      <c r="A64" s="18" t="s">
        <v>22</v>
      </c>
      <c r="B64" s="38">
        <f t="shared" si="1"/>
        <v>8589</v>
      </c>
      <c r="C64" s="47">
        <v>1130</v>
      </c>
      <c r="D64" s="47">
        <v>1504</v>
      </c>
      <c r="E64" s="47">
        <v>537</v>
      </c>
      <c r="F64" s="47">
        <v>664</v>
      </c>
      <c r="G64" s="47">
        <v>1108</v>
      </c>
      <c r="H64" s="47">
        <v>515</v>
      </c>
      <c r="I64" s="47">
        <v>430</v>
      </c>
      <c r="J64" s="47">
        <v>521</v>
      </c>
      <c r="K64" s="47">
        <v>84</v>
      </c>
      <c r="L64" s="47">
        <v>971</v>
      </c>
      <c r="M64" s="47">
        <v>534</v>
      </c>
      <c r="N64" s="47">
        <v>81</v>
      </c>
      <c r="O64" s="47">
        <v>258</v>
      </c>
      <c r="P64" s="47">
        <v>252</v>
      </c>
    </row>
    <row r="65" spans="1:16" ht="10" x14ac:dyDescent="0.2">
      <c r="A65" s="18" t="s">
        <v>12</v>
      </c>
      <c r="B65" s="38">
        <f t="shared" si="1"/>
        <v>7793</v>
      </c>
      <c r="C65" s="47">
        <v>933</v>
      </c>
      <c r="D65" s="47">
        <v>1208</v>
      </c>
      <c r="E65" s="47">
        <v>545</v>
      </c>
      <c r="F65" s="47">
        <v>607</v>
      </c>
      <c r="G65" s="47">
        <v>1296</v>
      </c>
      <c r="H65" s="47">
        <v>545</v>
      </c>
      <c r="I65" s="47">
        <v>288</v>
      </c>
      <c r="J65" s="47">
        <v>304</v>
      </c>
      <c r="K65" s="47">
        <v>55</v>
      </c>
      <c r="L65" s="47">
        <v>674</v>
      </c>
      <c r="M65" s="47">
        <v>508</v>
      </c>
      <c r="N65" s="47">
        <v>103</v>
      </c>
      <c r="O65" s="47">
        <v>409</v>
      </c>
      <c r="P65" s="47">
        <v>318</v>
      </c>
    </row>
    <row r="66" spans="1:16" ht="10" x14ac:dyDescent="0.2">
      <c r="A66" s="18" t="s">
        <v>71</v>
      </c>
      <c r="B66" s="38">
        <f t="shared" si="1"/>
        <v>4953</v>
      </c>
      <c r="C66" s="47">
        <v>705</v>
      </c>
      <c r="D66" s="47">
        <v>1022</v>
      </c>
      <c r="E66" s="47">
        <v>255</v>
      </c>
      <c r="F66" s="47">
        <v>305</v>
      </c>
      <c r="G66" s="47">
        <v>608</v>
      </c>
      <c r="H66" s="47">
        <v>252</v>
      </c>
      <c r="I66" s="47">
        <v>200</v>
      </c>
      <c r="J66" s="47">
        <v>226</v>
      </c>
      <c r="K66" s="47">
        <v>56</v>
      </c>
      <c r="L66" s="47">
        <v>608</v>
      </c>
      <c r="M66" s="47">
        <v>301</v>
      </c>
      <c r="N66" s="47">
        <v>43</v>
      </c>
      <c r="O66" s="47">
        <v>206</v>
      </c>
      <c r="P66" s="47">
        <v>166</v>
      </c>
    </row>
    <row r="67" spans="1:16" ht="10" x14ac:dyDescent="0.2">
      <c r="A67" s="18" t="s">
        <v>72</v>
      </c>
      <c r="B67" s="38">
        <f t="shared" si="1"/>
        <v>4563</v>
      </c>
      <c r="C67" s="47">
        <v>580</v>
      </c>
      <c r="D67" s="47">
        <v>924</v>
      </c>
      <c r="E67" s="47">
        <v>224</v>
      </c>
      <c r="F67" s="47">
        <v>382</v>
      </c>
      <c r="G67" s="47">
        <v>563</v>
      </c>
      <c r="H67" s="47">
        <v>237</v>
      </c>
      <c r="I67" s="47">
        <v>208</v>
      </c>
      <c r="J67" s="47">
        <v>241</v>
      </c>
      <c r="K67" s="47">
        <v>47</v>
      </c>
      <c r="L67" s="47">
        <v>535</v>
      </c>
      <c r="M67" s="47">
        <v>283</v>
      </c>
      <c r="N67" s="47">
        <v>46</v>
      </c>
      <c r="O67" s="47">
        <v>155</v>
      </c>
      <c r="P67" s="47">
        <v>138</v>
      </c>
    </row>
    <row r="68" spans="1:16" ht="10" x14ac:dyDescent="0.2">
      <c r="A68" s="18" t="s">
        <v>23</v>
      </c>
      <c r="B68" s="38">
        <f t="shared" si="1"/>
        <v>8767</v>
      </c>
      <c r="C68" s="47">
        <v>1154</v>
      </c>
      <c r="D68" s="47">
        <v>1572</v>
      </c>
      <c r="E68" s="47">
        <v>678</v>
      </c>
      <c r="F68" s="47">
        <v>727</v>
      </c>
      <c r="G68" s="47">
        <v>1334</v>
      </c>
      <c r="H68" s="47">
        <v>522</v>
      </c>
      <c r="I68" s="47">
        <v>429</v>
      </c>
      <c r="J68" s="47">
        <v>322</v>
      </c>
      <c r="K68" s="47">
        <v>39</v>
      </c>
      <c r="L68" s="47">
        <v>825</v>
      </c>
      <c r="M68" s="47">
        <v>474</v>
      </c>
      <c r="N68" s="47">
        <v>73</v>
      </c>
      <c r="O68" s="47">
        <v>312</v>
      </c>
      <c r="P68" s="47">
        <v>306</v>
      </c>
    </row>
    <row r="69" spans="1:16" ht="10" x14ac:dyDescent="0.2">
      <c r="A69" s="18" t="s">
        <v>73</v>
      </c>
      <c r="B69" s="38">
        <f t="shared" si="1"/>
        <v>4451</v>
      </c>
      <c r="C69" s="47">
        <v>558</v>
      </c>
      <c r="D69" s="47">
        <v>933</v>
      </c>
      <c r="E69" s="47">
        <v>280</v>
      </c>
      <c r="F69" s="47">
        <v>343</v>
      </c>
      <c r="G69" s="47">
        <v>465</v>
      </c>
      <c r="H69" s="47">
        <v>247</v>
      </c>
      <c r="I69" s="47">
        <v>273</v>
      </c>
      <c r="J69" s="47">
        <v>288</v>
      </c>
      <c r="K69" s="47">
        <v>43</v>
      </c>
      <c r="L69" s="47">
        <v>543</v>
      </c>
      <c r="M69" s="47">
        <v>243</v>
      </c>
      <c r="N69" s="47">
        <v>25</v>
      </c>
      <c r="O69" s="47">
        <v>110</v>
      </c>
      <c r="P69" s="47">
        <v>100</v>
      </c>
    </row>
    <row r="70" spans="1:16" ht="10" x14ac:dyDescent="0.2">
      <c r="A70" s="18" t="s">
        <v>24</v>
      </c>
      <c r="B70" s="38">
        <f t="shared" si="1"/>
        <v>5275</v>
      </c>
      <c r="C70" s="47">
        <v>734</v>
      </c>
      <c r="D70" s="47">
        <v>1146</v>
      </c>
      <c r="E70" s="47">
        <v>232</v>
      </c>
      <c r="F70" s="47">
        <v>326</v>
      </c>
      <c r="G70" s="47">
        <v>523</v>
      </c>
      <c r="H70" s="47">
        <v>212</v>
      </c>
      <c r="I70" s="47">
        <v>260</v>
      </c>
      <c r="J70" s="47">
        <v>331</v>
      </c>
      <c r="K70" s="47">
        <v>64</v>
      </c>
      <c r="L70" s="47">
        <v>767</v>
      </c>
      <c r="M70" s="47">
        <v>343</v>
      </c>
      <c r="N70" s="47">
        <v>33</v>
      </c>
      <c r="O70" s="47">
        <v>156</v>
      </c>
      <c r="P70" s="47">
        <v>148</v>
      </c>
    </row>
    <row r="71" spans="1:16" ht="10" x14ac:dyDescent="0.2">
      <c r="A71" s="18" t="s">
        <v>25</v>
      </c>
      <c r="B71" s="38">
        <f t="shared" si="1"/>
        <v>8166</v>
      </c>
      <c r="C71" s="47">
        <v>1100</v>
      </c>
      <c r="D71" s="47">
        <v>1404</v>
      </c>
      <c r="E71" s="47">
        <v>639</v>
      </c>
      <c r="F71" s="47">
        <v>690</v>
      </c>
      <c r="G71" s="47">
        <v>1087</v>
      </c>
      <c r="H71" s="47">
        <v>544</v>
      </c>
      <c r="I71" s="47">
        <v>455</v>
      </c>
      <c r="J71" s="47">
        <v>413</v>
      </c>
      <c r="K71" s="47">
        <v>73</v>
      </c>
      <c r="L71" s="47">
        <v>678</v>
      </c>
      <c r="M71" s="47">
        <v>484</v>
      </c>
      <c r="N71" s="47">
        <v>80</v>
      </c>
      <c r="O71" s="47">
        <v>282</v>
      </c>
      <c r="P71" s="47">
        <v>237</v>
      </c>
    </row>
    <row r="72" spans="1:16" ht="10" x14ac:dyDescent="0.2">
      <c r="A72" s="18" t="s">
        <v>74</v>
      </c>
      <c r="B72" s="38">
        <f t="shared" si="1"/>
        <v>5340</v>
      </c>
      <c r="C72" s="47">
        <v>335</v>
      </c>
      <c r="D72" s="47">
        <v>472</v>
      </c>
      <c r="E72" s="47">
        <v>137</v>
      </c>
      <c r="F72" s="47">
        <v>196</v>
      </c>
      <c r="G72" s="47">
        <v>1599</v>
      </c>
      <c r="H72" s="47">
        <v>440</v>
      </c>
      <c r="I72" s="47">
        <v>31</v>
      </c>
      <c r="J72" s="47">
        <v>77</v>
      </c>
      <c r="K72" s="47">
        <v>22</v>
      </c>
      <c r="L72" s="47">
        <v>454</v>
      </c>
      <c r="M72" s="47">
        <v>404</v>
      </c>
      <c r="N72" s="47">
        <v>87</v>
      </c>
      <c r="O72" s="47">
        <v>790</v>
      </c>
      <c r="P72" s="47">
        <v>296</v>
      </c>
    </row>
    <row r="73" spans="1:16" ht="10" x14ac:dyDescent="0.2">
      <c r="A73" s="18" t="s">
        <v>75</v>
      </c>
      <c r="B73" s="38">
        <f t="shared" si="1"/>
        <v>10724</v>
      </c>
      <c r="C73" s="47">
        <v>535</v>
      </c>
      <c r="D73" s="47">
        <v>3687</v>
      </c>
      <c r="E73" s="47">
        <v>161</v>
      </c>
      <c r="F73" s="47">
        <v>544</v>
      </c>
      <c r="G73" s="47">
        <v>1112</v>
      </c>
      <c r="H73" s="47">
        <v>288</v>
      </c>
      <c r="I73" s="47">
        <v>1119</v>
      </c>
      <c r="J73" s="47">
        <v>192</v>
      </c>
      <c r="K73" s="47">
        <v>43</v>
      </c>
      <c r="L73" s="47">
        <v>996</v>
      </c>
      <c r="M73" s="47">
        <v>466</v>
      </c>
      <c r="N73" s="47">
        <v>269</v>
      </c>
      <c r="O73" s="47">
        <v>451</v>
      </c>
      <c r="P73" s="47">
        <v>861</v>
      </c>
    </row>
    <row r="74" spans="1:16" ht="10" x14ac:dyDescent="0.2">
      <c r="A74" s="18" t="s">
        <v>31</v>
      </c>
      <c r="B74" s="38">
        <f t="shared" si="1"/>
        <v>4241</v>
      </c>
      <c r="C74" s="47">
        <v>497</v>
      </c>
      <c r="D74" s="47">
        <v>786</v>
      </c>
      <c r="E74" s="47">
        <v>223</v>
      </c>
      <c r="F74" s="47">
        <v>369</v>
      </c>
      <c r="G74" s="47">
        <v>679</v>
      </c>
      <c r="H74" s="47">
        <v>273</v>
      </c>
      <c r="I74" s="47">
        <v>209</v>
      </c>
      <c r="J74" s="47">
        <v>201</v>
      </c>
      <c r="K74" s="47">
        <v>25</v>
      </c>
      <c r="L74" s="47">
        <v>399</v>
      </c>
      <c r="M74" s="47">
        <v>223</v>
      </c>
      <c r="N74" s="47">
        <v>44</v>
      </c>
      <c r="O74" s="47">
        <v>176</v>
      </c>
      <c r="P74" s="47">
        <v>137</v>
      </c>
    </row>
    <row r="75" spans="1:16" ht="10" x14ac:dyDescent="0.2">
      <c r="A75" s="18" t="s">
        <v>76</v>
      </c>
      <c r="B75" s="38">
        <f t="shared" si="1"/>
        <v>7754</v>
      </c>
      <c r="C75" s="47">
        <v>507</v>
      </c>
      <c r="D75" s="47">
        <v>1367</v>
      </c>
      <c r="E75" s="47">
        <v>154</v>
      </c>
      <c r="F75" s="47">
        <v>320</v>
      </c>
      <c r="G75" s="47">
        <v>1933</v>
      </c>
      <c r="H75" s="47">
        <v>428</v>
      </c>
      <c r="I75" s="47">
        <v>114</v>
      </c>
      <c r="J75" s="47">
        <v>152</v>
      </c>
      <c r="K75" s="47">
        <v>30</v>
      </c>
      <c r="L75" s="47">
        <v>768</v>
      </c>
      <c r="M75" s="47">
        <v>583</v>
      </c>
      <c r="N75" s="47">
        <v>130</v>
      </c>
      <c r="O75" s="47">
        <v>895</v>
      </c>
      <c r="P75" s="47">
        <v>373</v>
      </c>
    </row>
    <row r="76" spans="1:16" ht="10" x14ac:dyDescent="0.2">
      <c r="A76" s="18" t="s">
        <v>77</v>
      </c>
      <c r="B76" s="38">
        <f t="shared" si="1"/>
        <v>5430</v>
      </c>
      <c r="C76" s="47">
        <v>320</v>
      </c>
      <c r="D76" s="47">
        <v>657</v>
      </c>
      <c r="E76" s="47">
        <v>166</v>
      </c>
      <c r="F76" s="47">
        <v>237</v>
      </c>
      <c r="G76" s="47">
        <v>1468</v>
      </c>
      <c r="H76" s="47">
        <v>390</v>
      </c>
      <c r="I76" s="47">
        <v>51</v>
      </c>
      <c r="J76" s="47">
        <v>62</v>
      </c>
      <c r="K76" s="47">
        <v>14</v>
      </c>
      <c r="L76" s="47">
        <v>450</v>
      </c>
      <c r="M76" s="47">
        <v>331</v>
      </c>
      <c r="N76" s="47">
        <v>69</v>
      </c>
      <c r="O76" s="47">
        <v>824</v>
      </c>
      <c r="P76" s="47">
        <v>391</v>
      </c>
    </row>
    <row r="77" spans="1:16" ht="10" x14ac:dyDescent="0.2">
      <c r="A77" s="18" t="s">
        <v>78</v>
      </c>
      <c r="B77" s="38">
        <f t="shared" si="1"/>
        <v>4371</v>
      </c>
      <c r="C77" s="47">
        <v>411</v>
      </c>
      <c r="D77" s="47">
        <v>1011</v>
      </c>
      <c r="E77" s="47">
        <v>190</v>
      </c>
      <c r="F77" s="47">
        <v>365</v>
      </c>
      <c r="G77" s="47">
        <v>514</v>
      </c>
      <c r="H77" s="47">
        <v>171</v>
      </c>
      <c r="I77" s="47">
        <v>455</v>
      </c>
      <c r="J77" s="47">
        <v>200</v>
      </c>
      <c r="K77" s="47">
        <v>38</v>
      </c>
      <c r="L77" s="47">
        <v>385</v>
      </c>
      <c r="M77" s="47">
        <v>212</v>
      </c>
      <c r="N77" s="47">
        <v>64</v>
      </c>
      <c r="O77" s="47">
        <v>131</v>
      </c>
      <c r="P77" s="47">
        <v>224</v>
      </c>
    </row>
    <row r="78" spans="1:16" ht="10" x14ac:dyDescent="0.2">
      <c r="A78" s="18" t="s">
        <v>26</v>
      </c>
      <c r="B78" s="38">
        <f t="shared" si="1"/>
        <v>9170</v>
      </c>
      <c r="C78" s="47">
        <v>841</v>
      </c>
      <c r="D78" s="47">
        <v>2185</v>
      </c>
      <c r="E78" s="47">
        <v>342</v>
      </c>
      <c r="F78" s="47">
        <v>591</v>
      </c>
      <c r="G78" s="47">
        <v>1209</v>
      </c>
      <c r="H78" s="47">
        <v>432</v>
      </c>
      <c r="I78" s="47">
        <v>391</v>
      </c>
      <c r="J78" s="47">
        <v>365</v>
      </c>
      <c r="K78" s="47">
        <v>55</v>
      </c>
      <c r="L78" s="47">
        <v>1091</v>
      </c>
      <c r="M78" s="47">
        <v>541</v>
      </c>
      <c r="N78" s="47">
        <v>147</v>
      </c>
      <c r="O78" s="47">
        <v>452</v>
      </c>
      <c r="P78" s="47">
        <v>528</v>
      </c>
    </row>
    <row r="79" spans="1:16" ht="10" x14ac:dyDescent="0.2">
      <c r="A79" s="18" t="s">
        <v>27</v>
      </c>
      <c r="B79" s="38">
        <f t="shared" si="1"/>
        <v>3861</v>
      </c>
      <c r="C79" s="47">
        <v>662</v>
      </c>
      <c r="D79" s="47">
        <v>409</v>
      </c>
      <c r="E79" s="47">
        <v>623</v>
      </c>
      <c r="F79" s="47">
        <v>407</v>
      </c>
      <c r="G79" s="47">
        <v>740</v>
      </c>
      <c r="H79" s="47">
        <v>289</v>
      </c>
      <c r="I79" s="47">
        <v>156</v>
      </c>
      <c r="J79" s="47">
        <v>92</v>
      </c>
      <c r="K79" s="47">
        <v>19</v>
      </c>
      <c r="L79" s="47">
        <v>136</v>
      </c>
      <c r="M79" s="47">
        <v>108</v>
      </c>
      <c r="N79" s="47">
        <v>22</v>
      </c>
      <c r="O79" s="47">
        <v>113</v>
      </c>
      <c r="P79" s="47">
        <v>85</v>
      </c>
    </row>
    <row r="80" spans="1:16" ht="10" x14ac:dyDescent="0.2">
      <c r="A80" s="18" t="s">
        <v>79</v>
      </c>
      <c r="B80" s="38">
        <f t="shared" si="1"/>
        <v>4235</v>
      </c>
      <c r="C80" s="47">
        <v>704</v>
      </c>
      <c r="D80" s="47">
        <v>566</v>
      </c>
      <c r="E80" s="47">
        <v>570</v>
      </c>
      <c r="F80" s="47">
        <v>386</v>
      </c>
      <c r="G80" s="47">
        <v>858</v>
      </c>
      <c r="H80" s="47">
        <v>292</v>
      </c>
      <c r="I80" s="47">
        <v>153</v>
      </c>
      <c r="J80" s="47">
        <v>139</v>
      </c>
      <c r="K80" s="47">
        <v>26</v>
      </c>
      <c r="L80" s="47">
        <v>233</v>
      </c>
      <c r="M80" s="47">
        <v>136</v>
      </c>
      <c r="N80" s="47">
        <v>21</v>
      </c>
      <c r="O80" s="47">
        <v>70</v>
      </c>
      <c r="P80" s="47">
        <v>81</v>
      </c>
    </row>
    <row r="81" spans="1:16" ht="10" x14ac:dyDescent="0.2">
      <c r="A81" s="18" t="s">
        <v>80</v>
      </c>
      <c r="B81" s="38">
        <f t="shared" si="1"/>
        <v>4246</v>
      </c>
      <c r="C81" s="47">
        <v>581</v>
      </c>
      <c r="D81" s="47">
        <v>728</v>
      </c>
      <c r="E81" s="47">
        <v>350</v>
      </c>
      <c r="F81" s="47">
        <v>331</v>
      </c>
      <c r="G81" s="47">
        <v>614</v>
      </c>
      <c r="H81" s="47">
        <v>279</v>
      </c>
      <c r="I81" s="47">
        <v>197</v>
      </c>
      <c r="J81" s="47">
        <v>198</v>
      </c>
      <c r="K81" s="47">
        <v>41</v>
      </c>
      <c r="L81" s="47">
        <v>456</v>
      </c>
      <c r="M81" s="47">
        <v>254</v>
      </c>
      <c r="N81" s="47">
        <v>26</v>
      </c>
      <c r="O81" s="47">
        <v>91</v>
      </c>
      <c r="P81" s="47">
        <v>100</v>
      </c>
    </row>
    <row r="82" spans="1:16" ht="10" x14ac:dyDescent="0.2">
      <c r="A82" s="18" t="s">
        <v>81</v>
      </c>
      <c r="B82" s="38">
        <f t="shared" si="1"/>
        <v>4730</v>
      </c>
      <c r="C82" s="47">
        <v>654</v>
      </c>
      <c r="D82" s="47">
        <v>480</v>
      </c>
      <c r="E82" s="47">
        <v>571</v>
      </c>
      <c r="F82" s="47">
        <v>499</v>
      </c>
      <c r="G82" s="47">
        <v>1086</v>
      </c>
      <c r="H82" s="47">
        <v>344</v>
      </c>
      <c r="I82" s="47">
        <v>204</v>
      </c>
      <c r="J82" s="47">
        <v>168</v>
      </c>
      <c r="K82" s="47">
        <v>39</v>
      </c>
      <c r="L82" s="47">
        <v>266</v>
      </c>
      <c r="M82" s="47">
        <v>205</v>
      </c>
      <c r="N82" s="47">
        <v>13</v>
      </c>
      <c r="O82" s="47">
        <v>102</v>
      </c>
      <c r="P82" s="47">
        <v>99</v>
      </c>
    </row>
    <row r="83" spans="1:16" ht="10" x14ac:dyDescent="0.2">
      <c r="A83" s="18" t="s">
        <v>32</v>
      </c>
      <c r="B83" s="38">
        <f t="shared" si="1"/>
        <v>4148</v>
      </c>
      <c r="C83" s="47">
        <v>598</v>
      </c>
      <c r="D83" s="47">
        <v>763</v>
      </c>
      <c r="E83" s="47">
        <v>458</v>
      </c>
      <c r="F83" s="47">
        <v>419</v>
      </c>
      <c r="G83" s="47">
        <v>676</v>
      </c>
      <c r="H83" s="47">
        <v>242</v>
      </c>
      <c r="I83" s="47">
        <v>318</v>
      </c>
      <c r="J83" s="47">
        <v>135</v>
      </c>
      <c r="K83" s="47">
        <v>31</v>
      </c>
      <c r="L83" s="47">
        <v>207</v>
      </c>
      <c r="M83" s="47">
        <v>113</v>
      </c>
      <c r="N83" s="47">
        <v>15</v>
      </c>
      <c r="O83" s="47">
        <v>67</v>
      </c>
      <c r="P83" s="47">
        <v>106</v>
      </c>
    </row>
    <row r="84" spans="1:16" ht="10" x14ac:dyDescent="0.2">
      <c r="A84" s="18" t="s">
        <v>28</v>
      </c>
      <c r="B84" s="38">
        <f t="shared" si="1"/>
        <v>8308</v>
      </c>
      <c r="C84" s="47">
        <v>1150</v>
      </c>
      <c r="D84" s="47">
        <v>1154</v>
      </c>
      <c r="E84" s="47">
        <v>1031</v>
      </c>
      <c r="F84" s="47">
        <v>932</v>
      </c>
      <c r="G84" s="47">
        <v>1505</v>
      </c>
      <c r="H84" s="47">
        <v>664</v>
      </c>
      <c r="I84" s="47">
        <v>403</v>
      </c>
      <c r="J84" s="47">
        <v>288</v>
      </c>
      <c r="K84" s="47">
        <v>75</v>
      </c>
      <c r="L84" s="47">
        <v>373</v>
      </c>
      <c r="M84" s="47">
        <v>280</v>
      </c>
      <c r="N84" s="47">
        <v>45</v>
      </c>
      <c r="O84" s="47">
        <v>194</v>
      </c>
      <c r="P84" s="47">
        <v>214</v>
      </c>
    </row>
    <row r="85" spans="1:16" ht="10" x14ac:dyDescent="0.2">
      <c r="A85" s="18" t="s">
        <v>82</v>
      </c>
      <c r="B85" s="38">
        <f t="shared" si="1"/>
        <v>7046</v>
      </c>
      <c r="C85" s="47">
        <v>1122</v>
      </c>
      <c r="D85" s="47">
        <v>991</v>
      </c>
      <c r="E85" s="47">
        <v>893</v>
      </c>
      <c r="F85" s="47">
        <v>789</v>
      </c>
      <c r="G85" s="47">
        <v>1116</v>
      </c>
      <c r="H85" s="47">
        <v>537</v>
      </c>
      <c r="I85" s="47">
        <v>395</v>
      </c>
      <c r="J85" s="47">
        <v>249</v>
      </c>
      <c r="K85" s="47">
        <v>47</v>
      </c>
      <c r="L85" s="47">
        <v>325</v>
      </c>
      <c r="M85" s="47">
        <v>260</v>
      </c>
      <c r="N85" s="47">
        <v>27</v>
      </c>
      <c r="O85" s="47">
        <v>144</v>
      </c>
      <c r="P85" s="47">
        <v>151</v>
      </c>
    </row>
    <row r="86" spans="1:16" ht="10" x14ac:dyDescent="0.2">
      <c r="A86" s="18" t="s">
        <v>83</v>
      </c>
      <c r="B86" s="38">
        <f t="shared" si="1"/>
        <v>3772</v>
      </c>
      <c r="C86" s="47">
        <v>566</v>
      </c>
      <c r="D86" s="47">
        <v>481</v>
      </c>
      <c r="E86" s="47">
        <v>592</v>
      </c>
      <c r="F86" s="47">
        <v>423</v>
      </c>
      <c r="G86" s="47">
        <v>665</v>
      </c>
      <c r="H86" s="47">
        <v>326</v>
      </c>
      <c r="I86" s="47">
        <v>153</v>
      </c>
      <c r="J86" s="47">
        <v>112</v>
      </c>
      <c r="K86" s="47">
        <v>17</v>
      </c>
      <c r="L86" s="47">
        <v>113</v>
      </c>
      <c r="M86" s="47">
        <v>117</v>
      </c>
      <c r="N86" s="47">
        <v>16</v>
      </c>
      <c r="O86" s="47">
        <v>96</v>
      </c>
      <c r="P86" s="47">
        <v>95</v>
      </c>
    </row>
    <row r="87" spans="1:16" ht="10" x14ac:dyDescent="0.2">
      <c r="A87" s="18" t="s">
        <v>84</v>
      </c>
      <c r="B87" s="38">
        <f t="shared" si="1"/>
        <v>4055</v>
      </c>
      <c r="C87" s="47">
        <v>455</v>
      </c>
      <c r="D87" s="47">
        <v>736</v>
      </c>
      <c r="E87" s="47">
        <v>104</v>
      </c>
      <c r="F87" s="47">
        <v>228</v>
      </c>
      <c r="G87" s="47">
        <v>877</v>
      </c>
      <c r="H87" s="47">
        <v>166</v>
      </c>
      <c r="I87" s="47">
        <v>130</v>
      </c>
      <c r="J87" s="47">
        <v>107</v>
      </c>
      <c r="K87" s="47">
        <v>42</v>
      </c>
      <c r="L87" s="47">
        <v>505</v>
      </c>
      <c r="M87" s="47">
        <v>236</v>
      </c>
      <c r="N87" s="47">
        <v>54</v>
      </c>
      <c r="O87" s="47">
        <v>259</v>
      </c>
      <c r="P87" s="47">
        <v>156</v>
      </c>
    </row>
    <row r="88" spans="1:16" ht="10" x14ac:dyDescent="0.2">
      <c r="A88" s="18" t="s">
        <v>85</v>
      </c>
      <c r="B88" s="38">
        <f t="shared" ref="B88:B91" si="2">SUM(C88:P88)</f>
        <v>3690</v>
      </c>
      <c r="C88" s="47">
        <v>276</v>
      </c>
      <c r="D88" s="47">
        <v>416</v>
      </c>
      <c r="E88" s="47">
        <v>85</v>
      </c>
      <c r="F88" s="47">
        <v>194</v>
      </c>
      <c r="G88" s="47">
        <v>1058</v>
      </c>
      <c r="H88" s="47">
        <v>221</v>
      </c>
      <c r="I88" s="47">
        <v>46</v>
      </c>
      <c r="J88" s="47">
        <v>88</v>
      </c>
      <c r="K88" s="47">
        <v>23</v>
      </c>
      <c r="L88" s="47">
        <v>441</v>
      </c>
      <c r="M88" s="47">
        <v>221</v>
      </c>
      <c r="N88" s="47">
        <v>57</v>
      </c>
      <c r="O88" s="47">
        <v>388</v>
      </c>
      <c r="P88" s="47">
        <v>176</v>
      </c>
    </row>
    <row r="89" spans="1:16" ht="10" x14ac:dyDescent="0.2">
      <c r="A89" s="18" t="s">
        <v>86</v>
      </c>
      <c r="B89" s="38">
        <f t="shared" si="2"/>
        <v>9706</v>
      </c>
      <c r="C89" s="47">
        <v>1348</v>
      </c>
      <c r="D89" s="47">
        <v>1897</v>
      </c>
      <c r="E89" s="47">
        <v>577</v>
      </c>
      <c r="F89" s="47">
        <v>683</v>
      </c>
      <c r="G89" s="47">
        <v>1319</v>
      </c>
      <c r="H89" s="47">
        <v>466</v>
      </c>
      <c r="I89" s="47">
        <v>439</v>
      </c>
      <c r="J89" s="47">
        <v>413</v>
      </c>
      <c r="K89" s="47">
        <v>64</v>
      </c>
      <c r="L89" s="47">
        <v>1055</v>
      </c>
      <c r="M89" s="47">
        <v>540</v>
      </c>
      <c r="N89" s="47">
        <v>95</v>
      </c>
      <c r="O89" s="47">
        <v>277</v>
      </c>
      <c r="P89" s="47">
        <v>533</v>
      </c>
    </row>
    <row r="90" spans="1:16" ht="10" x14ac:dyDescent="0.2">
      <c r="A90" s="18" t="s">
        <v>87</v>
      </c>
      <c r="B90" s="38">
        <f t="shared" si="2"/>
        <v>4217</v>
      </c>
      <c r="C90" s="47">
        <v>593</v>
      </c>
      <c r="D90" s="47">
        <v>670</v>
      </c>
      <c r="E90" s="47">
        <v>321</v>
      </c>
      <c r="F90" s="47">
        <v>359</v>
      </c>
      <c r="G90" s="47">
        <v>623</v>
      </c>
      <c r="H90" s="47">
        <v>317</v>
      </c>
      <c r="I90" s="47">
        <v>160</v>
      </c>
      <c r="J90" s="47">
        <v>170</v>
      </c>
      <c r="K90" s="47">
        <v>44</v>
      </c>
      <c r="L90" s="47">
        <v>341</v>
      </c>
      <c r="M90" s="47">
        <v>230</v>
      </c>
      <c r="N90" s="47">
        <v>33</v>
      </c>
      <c r="O90" s="47">
        <v>228</v>
      </c>
      <c r="P90" s="47">
        <v>128</v>
      </c>
    </row>
    <row r="91" spans="1:16" thickBot="1" x14ac:dyDescent="0.25">
      <c r="A91" s="19" t="s">
        <v>88</v>
      </c>
      <c r="B91" s="38">
        <f t="shared" si="2"/>
        <v>4292</v>
      </c>
      <c r="C91" s="48">
        <v>431</v>
      </c>
      <c r="D91" s="48">
        <v>702</v>
      </c>
      <c r="E91" s="48">
        <v>174</v>
      </c>
      <c r="F91" s="48">
        <v>280</v>
      </c>
      <c r="G91" s="48">
        <v>929</v>
      </c>
      <c r="H91" s="48">
        <v>245</v>
      </c>
      <c r="I91" s="48">
        <v>104</v>
      </c>
      <c r="J91" s="48">
        <v>97</v>
      </c>
      <c r="K91" s="48">
        <v>42</v>
      </c>
      <c r="L91" s="48">
        <v>434</v>
      </c>
      <c r="M91" s="48">
        <v>256</v>
      </c>
      <c r="N91" s="48">
        <v>67</v>
      </c>
      <c r="O91" s="48">
        <v>386</v>
      </c>
      <c r="P91" s="48">
        <v>145</v>
      </c>
    </row>
    <row r="92" spans="1:16" ht="10" x14ac:dyDescent="0.2">
      <c r="A92" s="20"/>
      <c r="B92" s="64">
        <f>SUM(B23:B91)</f>
        <v>423347</v>
      </c>
      <c r="C92" s="64">
        <f t="shared" ref="C92:P92" si="3">SUM(C23:C91)</f>
        <v>47041</v>
      </c>
      <c r="D92" s="64">
        <f t="shared" si="3"/>
        <v>86114</v>
      </c>
      <c r="E92" s="64">
        <f t="shared" si="3"/>
        <v>23066</v>
      </c>
      <c r="F92" s="64">
        <f t="shared" si="3"/>
        <v>29176</v>
      </c>
      <c r="G92" s="64">
        <f t="shared" si="3"/>
        <v>66779</v>
      </c>
      <c r="H92" s="64">
        <f t="shared" si="3"/>
        <v>22624</v>
      </c>
      <c r="I92" s="64">
        <f t="shared" si="3"/>
        <v>19456</v>
      </c>
      <c r="J92" s="64">
        <f t="shared" si="3"/>
        <v>14888</v>
      </c>
      <c r="K92" s="64">
        <f t="shared" si="3"/>
        <v>2831</v>
      </c>
      <c r="L92" s="64">
        <f t="shared" si="3"/>
        <v>40880</v>
      </c>
      <c r="M92" s="64">
        <f t="shared" si="3"/>
        <v>23331</v>
      </c>
      <c r="N92" s="64">
        <f t="shared" si="3"/>
        <v>5160</v>
      </c>
      <c r="O92" s="64">
        <f t="shared" si="3"/>
        <v>21369</v>
      </c>
      <c r="P92" s="64">
        <f t="shared" si="3"/>
        <v>20632</v>
      </c>
    </row>
    <row r="93" spans="1:16" ht="10" x14ac:dyDescent="0.2">
      <c r="A93" s="20"/>
      <c r="B93" s="64">
        <f>SUM(B12:B21)</f>
        <v>423347</v>
      </c>
      <c r="C93" s="64">
        <f t="shared" ref="C93:P93" si="4">SUM(C12:C21)</f>
        <v>47041</v>
      </c>
      <c r="D93" s="64">
        <f t="shared" si="4"/>
        <v>86114</v>
      </c>
      <c r="E93" s="64">
        <f t="shared" si="4"/>
        <v>23066</v>
      </c>
      <c r="F93" s="64">
        <f t="shared" si="4"/>
        <v>29176</v>
      </c>
      <c r="G93" s="64">
        <f t="shared" si="4"/>
        <v>66779</v>
      </c>
      <c r="H93" s="64">
        <f t="shared" si="4"/>
        <v>22624</v>
      </c>
      <c r="I93" s="64">
        <f t="shared" si="4"/>
        <v>19456</v>
      </c>
      <c r="J93" s="64">
        <f t="shared" si="4"/>
        <v>14888</v>
      </c>
      <c r="K93" s="64">
        <f t="shared" si="4"/>
        <v>2831</v>
      </c>
      <c r="L93" s="64">
        <f t="shared" si="4"/>
        <v>40880</v>
      </c>
      <c r="M93" s="64">
        <f t="shared" si="4"/>
        <v>23331</v>
      </c>
      <c r="N93" s="64">
        <f t="shared" si="4"/>
        <v>5160</v>
      </c>
      <c r="O93" s="64">
        <f t="shared" si="4"/>
        <v>21369</v>
      </c>
      <c r="P93" s="64">
        <f t="shared" si="4"/>
        <v>20632</v>
      </c>
    </row>
    <row r="94" spans="1:16" ht="10" x14ac:dyDescent="0.2">
      <c r="A94" s="20"/>
      <c r="B94" s="64">
        <f>B92-B93</f>
        <v>0</v>
      </c>
      <c r="C94" s="64">
        <f t="shared" ref="C94:P94" si="5">C92-C93</f>
        <v>0</v>
      </c>
      <c r="D94" s="64">
        <f t="shared" si="5"/>
        <v>0</v>
      </c>
      <c r="E94" s="64">
        <f t="shared" si="5"/>
        <v>0</v>
      </c>
      <c r="F94" s="64">
        <f t="shared" si="5"/>
        <v>0</v>
      </c>
      <c r="G94" s="64">
        <f t="shared" si="5"/>
        <v>0</v>
      </c>
      <c r="H94" s="64">
        <f t="shared" si="5"/>
        <v>0</v>
      </c>
      <c r="I94" s="64">
        <f t="shared" si="5"/>
        <v>0</v>
      </c>
      <c r="J94" s="64">
        <f t="shared" si="5"/>
        <v>0</v>
      </c>
      <c r="K94" s="64">
        <f t="shared" si="5"/>
        <v>0</v>
      </c>
      <c r="L94" s="64">
        <f t="shared" si="5"/>
        <v>0</v>
      </c>
      <c r="M94" s="64">
        <f t="shared" si="5"/>
        <v>0</v>
      </c>
      <c r="N94" s="64">
        <f t="shared" si="5"/>
        <v>0</v>
      </c>
      <c r="O94" s="64">
        <f t="shared" si="5"/>
        <v>0</v>
      </c>
      <c r="P94" s="64">
        <f t="shared" si="5"/>
        <v>0</v>
      </c>
    </row>
    <row r="95" spans="1:16" ht="10" x14ac:dyDescent="0.2">
      <c r="A95" s="2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0" x14ac:dyDescent="0.2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0" x14ac:dyDescent="0.2">
      <c r="A97" s="2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0" x14ac:dyDescent="0.2">
      <c r="A98" s="2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0" x14ac:dyDescent="0.2">
      <c r="A99" s="2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0" x14ac:dyDescent="0.2">
      <c r="A100" s="2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0" x14ac:dyDescent="0.2">
      <c r="A101" s="2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0" x14ac:dyDescent="0.2">
      <c r="A102" s="2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0" x14ac:dyDescent="0.2">
      <c r="A103" s="2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0" x14ac:dyDescent="0.2">
      <c r="A104" s="2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0" x14ac:dyDescent="0.2">
      <c r="A105" s="2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0" x14ac:dyDescent="0.2">
      <c r="A106" s="2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0" x14ac:dyDescent="0.2">
      <c r="A107" s="2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0" x14ac:dyDescent="0.2">
      <c r="A108" s="2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0" x14ac:dyDescent="0.2">
      <c r="A109" s="2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0" x14ac:dyDescent="0.2">
      <c r="A110" s="2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0" x14ac:dyDescent="0.2">
      <c r="A111" s="2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0" x14ac:dyDescent="0.2">
      <c r="A112" s="2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0" x14ac:dyDescent="0.2">
      <c r="A113" s="2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0" x14ac:dyDescent="0.2">
      <c r="A114" s="2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0" x14ac:dyDescent="0.2">
      <c r="A115" s="2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0" x14ac:dyDescent="0.2">
      <c r="A116" s="2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0" x14ac:dyDescent="0.2">
      <c r="A117" s="2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0" x14ac:dyDescent="0.2">
      <c r="A118" s="2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0" x14ac:dyDescent="0.2">
      <c r="A119" s="2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0" x14ac:dyDescent="0.2">
      <c r="A120" s="2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0" x14ac:dyDescent="0.2">
      <c r="A121" s="2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0" x14ac:dyDescent="0.2">
      <c r="A122" s="2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0" x14ac:dyDescent="0.2">
      <c r="A123" s="2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0" x14ac:dyDescent="0.2">
      <c r="A124" s="2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0" x14ac:dyDescent="0.2">
      <c r="A125" s="2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0" x14ac:dyDescent="0.2">
      <c r="A126" s="2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0" x14ac:dyDescent="0.2">
      <c r="A127" s="2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0" x14ac:dyDescent="0.2">
      <c r="A128" s="2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0" x14ac:dyDescent="0.2">
      <c r="A129" s="2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0" x14ac:dyDescent="0.2">
      <c r="A130" s="2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0" x14ac:dyDescent="0.2">
      <c r="A131" s="2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0" x14ac:dyDescent="0.2">
      <c r="A132" s="2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0" x14ac:dyDescent="0.2">
      <c r="A133" s="2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0" x14ac:dyDescent="0.2">
      <c r="A134" s="2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0" x14ac:dyDescent="0.2">
      <c r="A135" s="2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0" x14ac:dyDescent="0.2">
      <c r="A136" s="2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0" x14ac:dyDescent="0.2">
      <c r="A137" s="2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0" x14ac:dyDescent="0.2">
      <c r="A138" s="2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0" x14ac:dyDescent="0.2">
      <c r="A139" s="2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0" x14ac:dyDescent="0.2">
      <c r="A140" s="2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0" x14ac:dyDescent="0.2">
      <c r="A141" s="2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0" x14ac:dyDescent="0.2">
      <c r="A142" s="2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0" x14ac:dyDescent="0.2">
      <c r="A143" s="2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0" x14ac:dyDescent="0.2">
      <c r="A144" s="2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0" x14ac:dyDescent="0.2">
      <c r="A145" s="2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0" x14ac:dyDescent="0.2">
      <c r="A146" s="2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0" x14ac:dyDescent="0.2">
      <c r="A147" s="2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0" x14ac:dyDescent="0.2">
      <c r="A148" s="2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0" x14ac:dyDescent="0.2">
      <c r="A149" s="2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0" x14ac:dyDescent="0.2">
      <c r="A150" s="2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0" x14ac:dyDescent="0.2">
      <c r="A151" s="2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0" x14ac:dyDescent="0.2">
      <c r="A152" s="2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0" x14ac:dyDescent="0.2">
      <c r="A153" s="2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0" x14ac:dyDescent="0.2">
      <c r="A154" s="2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0" x14ac:dyDescent="0.2">
      <c r="A155" s="2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0" x14ac:dyDescent="0.2">
      <c r="A156" s="2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0" x14ac:dyDescent="0.2">
      <c r="A157" s="2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0" x14ac:dyDescent="0.2">
      <c r="A158" s="2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0" x14ac:dyDescent="0.2">
      <c r="A159" s="2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0" x14ac:dyDescent="0.2">
      <c r="A160" s="2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0" x14ac:dyDescent="0.2">
      <c r="A161" s="2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0" x14ac:dyDescent="0.2">
      <c r="A162" s="2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0" x14ac:dyDescent="0.2">
      <c r="A163" s="2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0" x14ac:dyDescent="0.2">
      <c r="A164" s="2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0" x14ac:dyDescent="0.2">
      <c r="A165" s="2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0" x14ac:dyDescent="0.2">
      <c r="A166" s="2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0" x14ac:dyDescent="0.2">
      <c r="A167" s="2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0" x14ac:dyDescent="0.2">
      <c r="A168" s="2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0" x14ac:dyDescent="0.2">
      <c r="A169" s="2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0" x14ac:dyDescent="0.2">
      <c r="A170" s="2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0" x14ac:dyDescent="0.2">
      <c r="A171" s="2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0" x14ac:dyDescent="0.2">
      <c r="A172" s="2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0" x14ac:dyDescent="0.2">
      <c r="A173" s="2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0" x14ac:dyDescent="0.2">
      <c r="A174" s="2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0" x14ac:dyDescent="0.2">
      <c r="A175" s="2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0" x14ac:dyDescent="0.2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0" x14ac:dyDescent="0.2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0" x14ac:dyDescent="0.2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0" x14ac:dyDescent="0.2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0" x14ac:dyDescent="0.2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0" x14ac:dyDescent="0.2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0" x14ac:dyDescent="0.2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0" x14ac:dyDescent="0.2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0" x14ac:dyDescent="0.2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0" x14ac:dyDescent="0.2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0" x14ac:dyDescent="0.2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0" x14ac:dyDescent="0.2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0" x14ac:dyDescent="0.2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0" x14ac:dyDescent="0.2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0" x14ac:dyDescent="0.2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0" x14ac:dyDescent="0.2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0" x14ac:dyDescent="0.2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0" x14ac:dyDescent="0.2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0" x14ac:dyDescent="0.2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0" x14ac:dyDescent="0.2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0" x14ac:dyDescent="0.2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0" x14ac:dyDescent="0.2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0" x14ac:dyDescent="0.2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0" x14ac:dyDescent="0.2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0" x14ac:dyDescent="0.2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0" x14ac:dyDescent="0.2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0" x14ac:dyDescent="0.2">
      <c r="A202" s="2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0" x14ac:dyDescent="0.2">
      <c r="A203" s="2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0" x14ac:dyDescent="0.2">
      <c r="A204" s="2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0" x14ac:dyDescent="0.2">
      <c r="A205" s="2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0" x14ac:dyDescent="0.2">
      <c r="A206" s="2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0" x14ac:dyDescent="0.2">
      <c r="A207" s="2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0" x14ac:dyDescent="0.2">
      <c r="A208" s="2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0" x14ac:dyDescent="0.2">
      <c r="A209" s="2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0" x14ac:dyDescent="0.2">
      <c r="A210" s="2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0" x14ac:dyDescent="0.2">
      <c r="A211" s="2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0" x14ac:dyDescent="0.2">
      <c r="A212" s="2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0" x14ac:dyDescent="0.2">
      <c r="A213" s="2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0" x14ac:dyDescent="0.2">
      <c r="A214" s="2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0" x14ac:dyDescent="0.2">
      <c r="A215" s="2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0" x14ac:dyDescent="0.2">
      <c r="A216" s="2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0" x14ac:dyDescent="0.2">
      <c r="A217" s="2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0" x14ac:dyDescent="0.2">
      <c r="A218" s="2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0" x14ac:dyDescent="0.2">
      <c r="A219" s="2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0" x14ac:dyDescent="0.2">
      <c r="A220" s="2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0" x14ac:dyDescent="0.2">
      <c r="A221" s="2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0" x14ac:dyDescent="0.2">
      <c r="A222" s="2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0" x14ac:dyDescent="0.2">
      <c r="A223" s="2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0" x14ac:dyDescent="0.2">
      <c r="A224" s="2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0" x14ac:dyDescent="0.2">
      <c r="A225" s="2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0" x14ac:dyDescent="0.2">
      <c r="A226" s="2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0" x14ac:dyDescent="0.2">
      <c r="A227" s="2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0" x14ac:dyDescent="0.2">
      <c r="A228" s="2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0" x14ac:dyDescent="0.2">
      <c r="A229" s="2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0" x14ac:dyDescent="0.2">
      <c r="A230" s="2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0" x14ac:dyDescent="0.2">
      <c r="A231" s="2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0" x14ac:dyDescent="0.2">
      <c r="A232" s="2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0" x14ac:dyDescent="0.2">
      <c r="A233" s="2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0" x14ac:dyDescent="0.2">
      <c r="A234" s="2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0" x14ac:dyDescent="0.2">
      <c r="A235" s="2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0" x14ac:dyDescent="0.2">
      <c r="A236" s="2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0" x14ac:dyDescent="0.2">
      <c r="A237" s="2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0" x14ac:dyDescent="0.2">
      <c r="A238" s="2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0" x14ac:dyDescent="0.2">
      <c r="A239" s="2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0" x14ac:dyDescent="0.2">
      <c r="A240" s="2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0" x14ac:dyDescent="0.2">
      <c r="A241" s="2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0" x14ac:dyDescent="0.2">
      <c r="A242" s="2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0" x14ac:dyDescent="0.2">
      <c r="A243" s="2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0" x14ac:dyDescent="0.2">
      <c r="A244" s="2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0" x14ac:dyDescent="0.2">
      <c r="A245" s="2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0" x14ac:dyDescent="0.2">
      <c r="A246" s="2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0" x14ac:dyDescent="0.2">
      <c r="A247" s="2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0" x14ac:dyDescent="0.2">
      <c r="A248" s="2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0" x14ac:dyDescent="0.2">
      <c r="A249" s="2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0" x14ac:dyDescent="0.2">
      <c r="A250" s="2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0" x14ac:dyDescent="0.2">
      <c r="A251" s="2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0" x14ac:dyDescent="0.2">
      <c r="A252" s="2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0" x14ac:dyDescent="0.2">
      <c r="A253" s="2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0" x14ac:dyDescent="0.2">
      <c r="A254" s="2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0" x14ac:dyDescent="0.2">
      <c r="A255" s="2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0" x14ac:dyDescent="0.2">
      <c r="A256" s="2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0" x14ac:dyDescent="0.2">
      <c r="A257" s="2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0" x14ac:dyDescent="0.2">
      <c r="A258" s="2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0" x14ac:dyDescent="0.2">
      <c r="A259" s="2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0" x14ac:dyDescent="0.2">
      <c r="A260" s="2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0" x14ac:dyDescent="0.2">
      <c r="A261" s="2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0" x14ac:dyDescent="0.2">
      <c r="A262" s="2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0" x14ac:dyDescent="0.2">
      <c r="A263" s="2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0" x14ac:dyDescent="0.2">
      <c r="A264" s="2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0" x14ac:dyDescent="0.2">
      <c r="A265" s="2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0" x14ac:dyDescent="0.2">
      <c r="A266" s="2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0" x14ac:dyDescent="0.2">
      <c r="A267" s="2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0" x14ac:dyDescent="0.2">
      <c r="A268" s="2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0" x14ac:dyDescent="0.2">
      <c r="A269" s="2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0" x14ac:dyDescent="0.2">
      <c r="A270" s="2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0" x14ac:dyDescent="0.2">
      <c r="A271" s="2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0" x14ac:dyDescent="0.2">
      <c r="A272" s="2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0" x14ac:dyDescent="0.2">
      <c r="A273" s="2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0" x14ac:dyDescent="0.2">
      <c r="A274" s="2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0" x14ac:dyDescent="0.2">
      <c r="A275" s="2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0" x14ac:dyDescent="0.2">
      <c r="A276" s="2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0" x14ac:dyDescent="0.2">
      <c r="A277" s="2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0" x14ac:dyDescent="0.2">
      <c r="A278" s="2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0" x14ac:dyDescent="0.2">
      <c r="A279" s="2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0" x14ac:dyDescent="0.2">
      <c r="A280" s="2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0" x14ac:dyDescent="0.2">
      <c r="A281" s="2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0" x14ac:dyDescent="0.2">
      <c r="A282" s="2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0" x14ac:dyDescent="0.2">
      <c r="A283" s="2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0" x14ac:dyDescent="0.2">
      <c r="A284" s="2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0" x14ac:dyDescent="0.2">
      <c r="A285" s="2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0" x14ac:dyDescent="0.2">
      <c r="A286" s="2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0" x14ac:dyDescent="0.2">
      <c r="A287" s="2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0" x14ac:dyDescent="0.2">
      <c r="A288" s="2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0" x14ac:dyDescent="0.2">
      <c r="A289" s="2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0" x14ac:dyDescent="0.2">
      <c r="A290" s="2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0" x14ac:dyDescent="0.2">
      <c r="A291" s="2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0" x14ac:dyDescent="0.2">
      <c r="A292" s="2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0" x14ac:dyDescent="0.2">
      <c r="A293" s="2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0" x14ac:dyDescent="0.2">
      <c r="A294" s="2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0" x14ac:dyDescent="0.2">
      <c r="A295" s="2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0" x14ac:dyDescent="0.2">
      <c r="A296" s="2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0" x14ac:dyDescent="0.2">
      <c r="A297" s="2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0" x14ac:dyDescent="0.2">
      <c r="A298" s="2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0" x14ac:dyDescent="0.2">
      <c r="A299" s="2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0" x14ac:dyDescent="0.2">
      <c r="A300" s="2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0" x14ac:dyDescent="0.2">
      <c r="A301" s="2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0" x14ac:dyDescent="0.2">
      <c r="A302" s="2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0" x14ac:dyDescent="0.2">
      <c r="A303" s="2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0" x14ac:dyDescent="0.2">
      <c r="A304" s="2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0" x14ac:dyDescent="0.2">
      <c r="A305" s="2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0" x14ac:dyDescent="0.2">
      <c r="A306" s="2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0" x14ac:dyDescent="0.2">
      <c r="A307" s="2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0" x14ac:dyDescent="0.2">
      <c r="A308" s="2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0" x14ac:dyDescent="0.2">
      <c r="A309" s="2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0" x14ac:dyDescent="0.2">
      <c r="A310" s="2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0" x14ac:dyDescent="0.2">
      <c r="A311" s="2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0" x14ac:dyDescent="0.2">
      <c r="A312" s="2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0" x14ac:dyDescent="0.2">
      <c r="A313" s="2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0" x14ac:dyDescent="0.2">
      <c r="A314" s="2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0" x14ac:dyDescent="0.2">
      <c r="A315" s="2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0" x14ac:dyDescent="0.2">
      <c r="A316" s="2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0" x14ac:dyDescent="0.2">
      <c r="A317" s="2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0" x14ac:dyDescent="0.2">
      <c r="A318" s="2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0" x14ac:dyDescent="0.2">
      <c r="A319" s="2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0" x14ac:dyDescent="0.2">
      <c r="A320" s="2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0" x14ac:dyDescent="0.2">
      <c r="A321" s="2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0" x14ac:dyDescent="0.2">
      <c r="A322" s="2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0" x14ac:dyDescent="0.2">
      <c r="A323" s="6"/>
    </row>
    <row r="324" spans="1:16" ht="10" x14ac:dyDescent="0.2">
      <c r="A324" s="6"/>
    </row>
    <row r="325" spans="1:16" ht="10" x14ac:dyDescent="0.2">
      <c r="A325" s="6"/>
    </row>
    <row r="326" spans="1:16" ht="10" x14ac:dyDescent="0.2">
      <c r="A326" s="6"/>
    </row>
    <row r="327" spans="1:16" ht="10" x14ac:dyDescent="0.2">
      <c r="A327" s="6"/>
    </row>
    <row r="328" spans="1:16" ht="10" x14ac:dyDescent="0.2">
      <c r="A328" s="6"/>
    </row>
    <row r="329" spans="1:16" ht="10" x14ac:dyDescent="0.2">
      <c r="A329" s="6"/>
    </row>
    <row r="330" spans="1:16" ht="10" x14ac:dyDescent="0.2">
      <c r="A330" s="6"/>
    </row>
    <row r="331" spans="1:16" ht="10" x14ac:dyDescent="0.2">
      <c r="A331" s="6"/>
    </row>
    <row r="332" spans="1:16" ht="10" x14ac:dyDescent="0.2">
      <c r="A332" s="6"/>
    </row>
    <row r="333" spans="1:16" ht="10" x14ac:dyDescent="0.2">
      <c r="A333" s="6"/>
    </row>
    <row r="334" spans="1:16" ht="10" x14ac:dyDescent="0.2">
      <c r="A334" s="6"/>
    </row>
    <row r="335" spans="1:16" ht="10" x14ac:dyDescent="0.2">
      <c r="A335" s="6"/>
    </row>
    <row r="336" spans="1:16" ht="10" x14ac:dyDescent="0.2">
      <c r="A336" s="6"/>
    </row>
    <row r="337" spans="1:1" ht="10" x14ac:dyDescent="0.2">
      <c r="A337" s="6"/>
    </row>
    <row r="338" spans="1:1" ht="10" x14ac:dyDescent="0.2">
      <c r="A338" s="6"/>
    </row>
    <row r="339" spans="1:1" ht="10" x14ac:dyDescent="0.2">
      <c r="A339" s="6"/>
    </row>
    <row r="340" spans="1:1" ht="10" x14ac:dyDescent="0.2">
      <c r="A340" s="6"/>
    </row>
    <row r="341" spans="1:1" ht="10" x14ac:dyDescent="0.2">
      <c r="A341" s="6"/>
    </row>
    <row r="342" spans="1:1" ht="10" x14ac:dyDescent="0.2">
      <c r="A342" s="6"/>
    </row>
    <row r="343" spans="1:1" ht="10" x14ac:dyDescent="0.2">
      <c r="A343" s="6"/>
    </row>
    <row r="344" spans="1:1" ht="10" x14ac:dyDescent="0.2">
      <c r="A344" s="6"/>
    </row>
    <row r="345" spans="1:1" ht="10" x14ac:dyDescent="0.2">
      <c r="A345" s="6"/>
    </row>
    <row r="346" spans="1:1" ht="10" x14ac:dyDescent="0.2">
      <c r="A346" s="6"/>
    </row>
    <row r="347" spans="1:1" ht="10" x14ac:dyDescent="0.2">
      <c r="A347" s="6"/>
    </row>
    <row r="348" spans="1:1" ht="10" x14ac:dyDescent="0.2">
      <c r="A348" s="6"/>
    </row>
    <row r="349" spans="1:1" ht="10" x14ac:dyDescent="0.2">
      <c r="A349" s="6"/>
    </row>
    <row r="350" spans="1:1" ht="10" x14ac:dyDescent="0.2">
      <c r="A350" s="6"/>
    </row>
    <row r="351" spans="1:1" ht="10" x14ac:dyDescent="0.2">
      <c r="A351" s="6"/>
    </row>
    <row r="352" spans="1:1" ht="10" x14ac:dyDescent="0.2">
      <c r="A352" s="6"/>
    </row>
    <row r="353" spans="1:1" ht="10" x14ac:dyDescent="0.2">
      <c r="A353" s="6"/>
    </row>
    <row r="354" spans="1:1" ht="10" x14ac:dyDescent="0.2">
      <c r="A354" s="6"/>
    </row>
    <row r="355" spans="1:1" ht="10" x14ac:dyDescent="0.2">
      <c r="A355" s="6"/>
    </row>
    <row r="356" spans="1:1" ht="10" x14ac:dyDescent="0.2">
      <c r="A356" s="6"/>
    </row>
    <row r="357" spans="1:1" ht="10" x14ac:dyDescent="0.2">
      <c r="A357" s="6"/>
    </row>
    <row r="358" spans="1:1" ht="10" x14ac:dyDescent="0.2">
      <c r="A358" s="6"/>
    </row>
    <row r="359" spans="1:1" ht="10" x14ac:dyDescent="0.2">
      <c r="A359" s="6"/>
    </row>
    <row r="360" spans="1:1" ht="10" x14ac:dyDescent="0.2">
      <c r="A360" s="6"/>
    </row>
    <row r="361" spans="1:1" ht="10" x14ac:dyDescent="0.2">
      <c r="A361" s="6"/>
    </row>
    <row r="362" spans="1:1" ht="10" x14ac:dyDescent="0.2">
      <c r="A362" s="6"/>
    </row>
    <row r="363" spans="1:1" ht="10" x14ac:dyDescent="0.2">
      <c r="A363" s="6"/>
    </row>
    <row r="364" spans="1:1" ht="10" x14ac:dyDescent="0.2">
      <c r="A364" s="6"/>
    </row>
    <row r="365" spans="1:1" ht="10" x14ac:dyDescent="0.2">
      <c r="A365" s="6"/>
    </row>
    <row r="366" spans="1:1" ht="10" x14ac:dyDescent="0.2">
      <c r="A366" s="6"/>
    </row>
    <row r="367" spans="1:1" ht="10" x14ac:dyDescent="0.2">
      <c r="A367" s="6"/>
    </row>
    <row r="368" spans="1:1" ht="10" x14ac:dyDescent="0.2">
      <c r="A368" s="6"/>
    </row>
    <row r="369" spans="1:1" ht="10" x14ac:dyDescent="0.2">
      <c r="A369" s="6"/>
    </row>
    <row r="370" spans="1:1" ht="10" x14ac:dyDescent="0.2">
      <c r="A370" s="6"/>
    </row>
    <row r="371" spans="1:1" ht="10" x14ac:dyDescent="0.2">
      <c r="A371" s="6"/>
    </row>
    <row r="372" spans="1:1" ht="10" x14ac:dyDescent="0.2">
      <c r="A372" s="6"/>
    </row>
    <row r="373" spans="1:1" ht="10" x14ac:dyDescent="0.2">
      <c r="A373" s="6"/>
    </row>
    <row r="374" spans="1:1" ht="10" x14ac:dyDescent="0.2">
      <c r="A374" s="6"/>
    </row>
    <row r="375" spans="1:1" ht="10" x14ac:dyDescent="0.2">
      <c r="A375" s="6"/>
    </row>
    <row r="376" spans="1:1" ht="10" x14ac:dyDescent="0.2">
      <c r="A376" s="6"/>
    </row>
    <row r="377" spans="1:1" ht="10" x14ac:dyDescent="0.2">
      <c r="A377" s="6"/>
    </row>
    <row r="378" spans="1:1" ht="10" x14ac:dyDescent="0.2">
      <c r="A378" s="6"/>
    </row>
    <row r="379" spans="1:1" ht="10" x14ac:dyDescent="0.2">
      <c r="A379" s="6"/>
    </row>
    <row r="380" spans="1:1" ht="10" x14ac:dyDescent="0.2">
      <c r="A380" s="6"/>
    </row>
    <row r="381" spans="1:1" ht="10" x14ac:dyDescent="0.2">
      <c r="A381" s="6"/>
    </row>
    <row r="382" spans="1:1" ht="10" x14ac:dyDescent="0.2">
      <c r="A382" s="6"/>
    </row>
    <row r="383" spans="1:1" ht="10" x14ac:dyDescent="0.2">
      <c r="A383" s="6"/>
    </row>
    <row r="384" spans="1:1" ht="10" x14ac:dyDescent="0.2">
      <c r="A384" s="6"/>
    </row>
    <row r="385" spans="1:1" ht="10" x14ac:dyDescent="0.2">
      <c r="A385" s="6"/>
    </row>
    <row r="386" spans="1:1" ht="10" x14ac:dyDescent="0.2">
      <c r="A386" s="6"/>
    </row>
    <row r="387" spans="1:1" ht="10" x14ac:dyDescent="0.2">
      <c r="A387" s="6"/>
    </row>
    <row r="388" spans="1:1" ht="10" x14ac:dyDescent="0.2">
      <c r="A388" s="6"/>
    </row>
    <row r="389" spans="1:1" ht="10" x14ac:dyDescent="0.2">
      <c r="A389" s="6"/>
    </row>
    <row r="390" spans="1:1" ht="10" x14ac:dyDescent="0.2">
      <c r="A390" s="6"/>
    </row>
    <row r="391" spans="1:1" ht="10" x14ac:dyDescent="0.2">
      <c r="A391" s="6"/>
    </row>
    <row r="392" spans="1:1" ht="10" x14ac:dyDescent="0.2">
      <c r="A392" s="6"/>
    </row>
    <row r="393" spans="1:1" ht="10" x14ac:dyDescent="0.2">
      <c r="A393" s="6"/>
    </row>
    <row r="394" spans="1:1" ht="10" x14ac:dyDescent="0.2">
      <c r="A394" s="6"/>
    </row>
    <row r="395" spans="1:1" ht="10" x14ac:dyDescent="0.2">
      <c r="A395" s="6"/>
    </row>
    <row r="396" spans="1:1" ht="10" x14ac:dyDescent="0.2">
      <c r="A396" s="6"/>
    </row>
    <row r="397" spans="1:1" ht="10" x14ac:dyDescent="0.2">
      <c r="A397" s="6"/>
    </row>
    <row r="398" spans="1:1" ht="10" x14ac:dyDescent="0.2">
      <c r="A398" s="6"/>
    </row>
    <row r="399" spans="1:1" ht="10" x14ac:dyDescent="0.2">
      <c r="A399" s="6"/>
    </row>
    <row r="400" spans="1:1" ht="10" x14ac:dyDescent="0.2">
      <c r="A400" s="6"/>
    </row>
    <row r="401" spans="1:1" ht="10" x14ac:dyDescent="0.2">
      <c r="A401" s="6"/>
    </row>
    <row r="402" spans="1:1" ht="10" x14ac:dyDescent="0.2">
      <c r="A402" s="6"/>
    </row>
    <row r="403" spans="1:1" ht="10" x14ac:dyDescent="0.2">
      <c r="A403" s="6"/>
    </row>
    <row r="404" spans="1:1" ht="10" x14ac:dyDescent="0.2">
      <c r="A404" s="6"/>
    </row>
    <row r="405" spans="1:1" ht="10" x14ac:dyDescent="0.2">
      <c r="A405" s="6"/>
    </row>
    <row r="406" spans="1:1" ht="10" x14ac:dyDescent="0.2">
      <c r="A406" s="6"/>
    </row>
    <row r="407" spans="1:1" ht="10" x14ac:dyDescent="0.2">
      <c r="A407" s="6"/>
    </row>
    <row r="408" spans="1:1" ht="10" x14ac:dyDescent="0.2">
      <c r="A408" s="6"/>
    </row>
    <row r="409" spans="1:1" ht="10" x14ac:dyDescent="0.2">
      <c r="A409" s="6"/>
    </row>
    <row r="410" spans="1:1" ht="10" x14ac:dyDescent="0.2">
      <c r="A410" s="6"/>
    </row>
    <row r="411" spans="1:1" ht="10" x14ac:dyDescent="0.2">
      <c r="A411" s="6"/>
    </row>
    <row r="412" spans="1:1" ht="10" x14ac:dyDescent="0.2">
      <c r="A412" s="6"/>
    </row>
    <row r="413" spans="1:1" ht="10" x14ac:dyDescent="0.2">
      <c r="A413" s="6"/>
    </row>
    <row r="414" spans="1:1" ht="10" x14ac:dyDescent="0.2">
      <c r="A414" s="6"/>
    </row>
    <row r="415" spans="1:1" ht="10" x14ac:dyDescent="0.2">
      <c r="A415" s="6"/>
    </row>
    <row r="416" spans="1:1" ht="10" x14ac:dyDescent="0.2">
      <c r="A416" s="6"/>
    </row>
    <row r="417" spans="1:1" ht="10" x14ac:dyDescent="0.2">
      <c r="A417" s="6"/>
    </row>
    <row r="418" spans="1:1" ht="10" x14ac:dyDescent="0.2">
      <c r="A418" s="6"/>
    </row>
    <row r="419" spans="1:1" ht="10" x14ac:dyDescent="0.2">
      <c r="A419" s="6"/>
    </row>
    <row r="420" spans="1:1" ht="10" x14ac:dyDescent="0.2">
      <c r="A420" s="6"/>
    </row>
    <row r="421" spans="1:1" ht="10" x14ac:dyDescent="0.2">
      <c r="A421" s="6"/>
    </row>
    <row r="422" spans="1:1" ht="10" x14ac:dyDescent="0.2">
      <c r="A422" s="6"/>
    </row>
    <row r="423" spans="1:1" ht="10" x14ac:dyDescent="0.2">
      <c r="A423" s="6"/>
    </row>
    <row r="424" spans="1:1" ht="10" x14ac:dyDescent="0.2">
      <c r="A424" s="6"/>
    </row>
    <row r="425" spans="1:1" ht="10" x14ac:dyDescent="0.2">
      <c r="A425" s="6"/>
    </row>
    <row r="426" spans="1:1" ht="10" x14ac:dyDescent="0.2">
      <c r="A426" s="6"/>
    </row>
    <row r="427" spans="1:1" ht="10" x14ac:dyDescent="0.2">
      <c r="A427" s="6"/>
    </row>
    <row r="428" spans="1:1" ht="10" x14ac:dyDescent="0.2">
      <c r="A428" s="6"/>
    </row>
    <row r="429" spans="1:1" ht="10" x14ac:dyDescent="0.2">
      <c r="A429" s="6"/>
    </row>
    <row r="430" spans="1:1" ht="10" x14ac:dyDescent="0.2">
      <c r="A430" s="6"/>
    </row>
    <row r="431" spans="1:1" ht="10" x14ac:dyDescent="0.2">
      <c r="A431" s="6"/>
    </row>
    <row r="432" spans="1:1" ht="10" x14ac:dyDescent="0.2">
      <c r="A432" s="6"/>
    </row>
    <row r="433" spans="1:1" ht="10" x14ac:dyDescent="0.2">
      <c r="A433" s="6"/>
    </row>
    <row r="434" spans="1:1" ht="10" x14ac:dyDescent="0.2">
      <c r="A434" s="6"/>
    </row>
    <row r="435" spans="1:1" ht="10" x14ac:dyDescent="0.2">
      <c r="A435" s="6"/>
    </row>
    <row r="436" spans="1:1" ht="10" x14ac:dyDescent="0.2">
      <c r="A436" s="6"/>
    </row>
    <row r="437" spans="1:1" ht="10" x14ac:dyDescent="0.2">
      <c r="A437" s="6"/>
    </row>
    <row r="438" spans="1:1" ht="10" x14ac:dyDescent="0.2">
      <c r="A438" s="6"/>
    </row>
    <row r="439" spans="1:1" ht="10" x14ac:dyDescent="0.2">
      <c r="A439" s="6"/>
    </row>
    <row r="440" spans="1:1" ht="10" x14ac:dyDescent="0.2">
      <c r="A440" s="6"/>
    </row>
    <row r="441" spans="1:1" ht="10" x14ac:dyDescent="0.2">
      <c r="A441" s="6"/>
    </row>
    <row r="442" spans="1:1" ht="10" x14ac:dyDescent="0.2">
      <c r="A442" s="6"/>
    </row>
    <row r="443" spans="1:1" ht="10" x14ac:dyDescent="0.2">
      <c r="A443" s="6"/>
    </row>
    <row r="444" spans="1:1" ht="10" x14ac:dyDescent="0.2">
      <c r="A444" s="6"/>
    </row>
    <row r="445" spans="1:1" ht="10" x14ac:dyDescent="0.2">
      <c r="A445" s="6"/>
    </row>
    <row r="446" spans="1:1" ht="10" x14ac:dyDescent="0.2">
      <c r="A446" s="6"/>
    </row>
    <row r="447" spans="1:1" ht="10" x14ac:dyDescent="0.2">
      <c r="A447" s="6"/>
    </row>
    <row r="448" spans="1:1" ht="10" x14ac:dyDescent="0.2">
      <c r="A448" s="6"/>
    </row>
    <row r="449" spans="1:1" ht="10" x14ac:dyDescent="0.2">
      <c r="A449" s="6"/>
    </row>
    <row r="450" spans="1:1" ht="10" x14ac:dyDescent="0.2">
      <c r="A450" s="6"/>
    </row>
    <row r="451" spans="1:1" ht="10" x14ac:dyDescent="0.2">
      <c r="A451" s="6"/>
    </row>
    <row r="452" spans="1:1" ht="10" x14ac:dyDescent="0.2">
      <c r="A452" s="6"/>
    </row>
    <row r="453" spans="1:1" ht="10" x14ac:dyDescent="0.2">
      <c r="A453" s="6"/>
    </row>
    <row r="454" spans="1:1" ht="10" x14ac:dyDescent="0.2">
      <c r="A454" s="6"/>
    </row>
    <row r="455" spans="1:1" ht="10" x14ac:dyDescent="0.2">
      <c r="A455" s="6"/>
    </row>
    <row r="456" spans="1:1" ht="10" x14ac:dyDescent="0.2">
      <c r="A456" s="6"/>
    </row>
    <row r="457" spans="1:1" ht="10" x14ac:dyDescent="0.2">
      <c r="A457" s="6"/>
    </row>
    <row r="458" spans="1:1" ht="10" x14ac:dyDescent="0.2">
      <c r="A458" s="6"/>
    </row>
    <row r="459" spans="1:1" ht="10" x14ac:dyDescent="0.2">
      <c r="A459" s="6"/>
    </row>
    <row r="460" spans="1:1" ht="10" x14ac:dyDescent="0.2">
      <c r="A460" s="6"/>
    </row>
    <row r="461" spans="1:1" ht="10" x14ac:dyDescent="0.2">
      <c r="A461" s="6"/>
    </row>
    <row r="462" spans="1:1" ht="10" x14ac:dyDescent="0.2">
      <c r="A462" s="6"/>
    </row>
    <row r="463" spans="1:1" ht="10" x14ac:dyDescent="0.2">
      <c r="A463" s="6"/>
    </row>
    <row r="464" spans="1:1" ht="10" x14ac:dyDescent="0.2">
      <c r="A464" s="6"/>
    </row>
    <row r="465" spans="1:1" ht="10" x14ac:dyDescent="0.2">
      <c r="A465" s="6"/>
    </row>
    <row r="466" spans="1:1" ht="10" x14ac:dyDescent="0.2">
      <c r="A466" s="6"/>
    </row>
    <row r="467" spans="1:1" ht="10" x14ac:dyDescent="0.2">
      <c r="A467" s="6"/>
    </row>
    <row r="468" spans="1:1" ht="10" x14ac:dyDescent="0.2">
      <c r="A468" s="6"/>
    </row>
    <row r="469" spans="1:1" ht="10" x14ac:dyDescent="0.2">
      <c r="A469" s="6"/>
    </row>
    <row r="470" spans="1:1" ht="10" x14ac:dyDescent="0.2">
      <c r="A470" s="6"/>
    </row>
    <row r="471" spans="1:1" ht="10" x14ac:dyDescent="0.2">
      <c r="A471" s="6"/>
    </row>
    <row r="472" spans="1:1" ht="10" x14ac:dyDescent="0.2">
      <c r="A472" s="6"/>
    </row>
    <row r="473" spans="1:1" ht="10" x14ac:dyDescent="0.2">
      <c r="A473" s="6"/>
    </row>
    <row r="474" spans="1:1" ht="10" x14ac:dyDescent="0.2">
      <c r="A474" s="6"/>
    </row>
    <row r="475" spans="1:1" ht="10" x14ac:dyDescent="0.2">
      <c r="A475" s="6"/>
    </row>
    <row r="476" spans="1:1" ht="10" x14ac:dyDescent="0.2">
      <c r="A476" s="6"/>
    </row>
    <row r="477" spans="1:1" ht="10" x14ac:dyDescent="0.2">
      <c r="A477" s="6"/>
    </row>
    <row r="478" spans="1:1" ht="10" x14ac:dyDescent="0.2">
      <c r="A478" s="6"/>
    </row>
    <row r="479" spans="1:1" ht="10" x14ac:dyDescent="0.2">
      <c r="A479" s="6"/>
    </row>
    <row r="480" spans="1:1" ht="10" x14ac:dyDescent="0.2">
      <c r="A480" s="6"/>
    </row>
    <row r="481" spans="1:1" ht="10" x14ac:dyDescent="0.2">
      <c r="A481" s="6"/>
    </row>
    <row r="482" spans="1:1" ht="10" x14ac:dyDescent="0.2">
      <c r="A482" s="6"/>
    </row>
    <row r="483" spans="1:1" ht="10" x14ac:dyDescent="0.2">
      <c r="A483" s="6"/>
    </row>
    <row r="484" spans="1:1" ht="10" x14ac:dyDescent="0.2">
      <c r="A484" s="6"/>
    </row>
    <row r="485" spans="1:1" ht="10" x14ac:dyDescent="0.2">
      <c r="A485" s="6"/>
    </row>
    <row r="486" spans="1:1" ht="10" x14ac:dyDescent="0.2">
      <c r="A486" s="6"/>
    </row>
    <row r="487" spans="1:1" ht="10" x14ac:dyDescent="0.2">
      <c r="A487" s="6"/>
    </row>
    <row r="488" spans="1:1" ht="10" x14ac:dyDescent="0.2">
      <c r="A488" s="6"/>
    </row>
    <row r="489" spans="1:1" ht="10" x14ac:dyDescent="0.2">
      <c r="A489" s="6"/>
    </row>
    <row r="490" spans="1:1" ht="10" x14ac:dyDescent="0.2">
      <c r="A490" s="6"/>
    </row>
    <row r="491" spans="1:1" ht="10" x14ac:dyDescent="0.2">
      <c r="A491" s="6"/>
    </row>
    <row r="492" spans="1:1" ht="10" x14ac:dyDescent="0.2">
      <c r="A492" s="6"/>
    </row>
    <row r="493" spans="1:1" ht="10" x14ac:dyDescent="0.2">
      <c r="A493" s="6"/>
    </row>
    <row r="494" spans="1:1" ht="10" x14ac:dyDescent="0.2">
      <c r="A494" s="6"/>
    </row>
    <row r="495" spans="1:1" ht="10" x14ac:dyDescent="0.2">
      <c r="A495" s="6"/>
    </row>
    <row r="496" spans="1:1" ht="10" x14ac:dyDescent="0.2">
      <c r="A496" s="6"/>
    </row>
    <row r="497" spans="1:1" ht="10" x14ac:dyDescent="0.2">
      <c r="A497" s="6"/>
    </row>
    <row r="498" spans="1:1" ht="10" x14ac:dyDescent="0.2">
      <c r="A498" s="6"/>
    </row>
    <row r="499" spans="1:1" ht="10" x14ac:dyDescent="0.2">
      <c r="A499" s="6"/>
    </row>
    <row r="500" spans="1:1" ht="10" x14ac:dyDescent="0.2">
      <c r="A500" s="6"/>
    </row>
    <row r="501" spans="1:1" ht="10" x14ac:dyDescent="0.2">
      <c r="A501" s="6"/>
    </row>
    <row r="502" spans="1:1" ht="10" x14ac:dyDescent="0.2">
      <c r="A502" s="6"/>
    </row>
    <row r="503" spans="1:1" ht="10" x14ac:dyDescent="0.2">
      <c r="A503" s="6"/>
    </row>
    <row r="504" spans="1:1" ht="10" x14ac:dyDescent="0.2">
      <c r="A504" s="6"/>
    </row>
    <row r="505" spans="1:1" ht="10" x14ac:dyDescent="0.2">
      <c r="A505" s="6"/>
    </row>
    <row r="506" spans="1:1" ht="10" x14ac:dyDescent="0.2">
      <c r="A506" s="6"/>
    </row>
    <row r="507" spans="1:1" ht="10" x14ac:dyDescent="0.2">
      <c r="A507" s="6"/>
    </row>
    <row r="508" spans="1:1" ht="10" x14ac:dyDescent="0.2">
      <c r="A508" s="6"/>
    </row>
    <row r="509" spans="1:1" ht="10" x14ac:dyDescent="0.2">
      <c r="A509" s="6"/>
    </row>
    <row r="510" spans="1:1" ht="10" x14ac:dyDescent="0.2">
      <c r="A510" s="6"/>
    </row>
    <row r="511" spans="1:1" ht="10" x14ac:dyDescent="0.2">
      <c r="A511" s="6"/>
    </row>
    <row r="512" spans="1:1" ht="10" x14ac:dyDescent="0.2">
      <c r="A512" s="6"/>
    </row>
    <row r="513" spans="1:1" ht="10" x14ac:dyDescent="0.2">
      <c r="A513" s="6"/>
    </row>
    <row r="514" spans="1:1" ht="10" x14ac:dyDescent="0.2">
      <c r="A514" s="6"/>
    </row>
    <row r="515" spans="1:1" ht="10" x14ac:dyDescent="0.2">
      <c r="A515" s="6"/>
    </row>
    <row r="516" spans="1:1" ht="10" x14ac:dyDescent="0.2">
      <c r="A516" s="6"/>
    </row>
    <row r="517" spans="1:1" ht="10" x14ac:dyDescent="0.2">
      <c r="A517" s="6"/>
    </row>
    <row r="518" spans="1:1" ht="10" x14ac:dyDescent="0.2">
      <c r="A518" s="6"/>
    </row>
    <row r="519" spans="1:1" ht="10" x14ac:dyDescent="0.2">
      <c r="A519" s="6"/>
    </row>
    <row r="520" spans="1:1" ht="10" x14ac:dyDescent="0.2">
      <c r="A520" s="6"/>
    </row>
    <row r="521" spans="1:1" ht="10" x14ac:dyDescent="0.2">
      <c r="A521" s="6"/>
    </row>
    <row r="522" spans="1:1" ht="10" x14ac:dyDescent="0.2">
      <c r="A522" s="6"/>
    </row>
    <row r="523" spans="1:1" ht="10" x14ac:dyDescent="0.2">
      <c r="A523" s="6"/>
    </row>
    <row r="524" spans="1:1" ht="10" x14ac:dyDescent="0.2">
      <c r="A524" s="6"/>
    </row>
    <row r="525" spans="1:1" ht="10" x14ac:dyDescent="0.2">
      <c r="A525" s="6"/>
    </row>
    <row r="526" spans="1:1" ht="10" x14ac:dyDescent="0.2">
      <c r="A526" s="6"/>
    </row>
    <row r="527" spans="1:1" ht="10" x14ac:dyDescent="0.2">
      <c r="A527" s="6"/>
    </row>
    <row r="528" spans="1:1" ht="10" x14ac:dyDescent="0.2">
      <c r="A528" s="6"/>
    </row>
    <row r="529" spans="1:1" ht="10" x14ac:dyDescent="0.2">
      <c r="A529" s="6"/>
    </row>
    <row r="530" spans="1:1" ht="10" x14ac:dyDescent="0.2">
      <c r="A530" s="6"/>
    </row>
    <row r="531" spans="1:1" ht="10" x14ac:dyDescent="0.2">
      <c r="A531" s="6"/>
    </row>
    <row r="532" spans="1:1" ht="10" x14ac:dyDescent="0.2">
      <c r="A532" s="6"/>
    </row>
    <row r="533" spans="1:1" ht="10" x14ac:dyDescent="0.2">
      <c r="A533" s="6"/>
    </row>
    <row r="534" spans="1:1" ht="10" x14ac:dyDescent="0.2">
      <c r="A534" s="6"/>
    </row>
    <row r="535" spans="1:1" ht="10" x14ac:dyDescent="0.2">
      <c r="A535" s="6"/>
    </row>
    <row r="536" spans="1:1" ht="10" x14ac:dyDescent="0.2">
      <c r="A536" s="6"/>
    </row>
    <row r="537" spans="1:1" ht="10" x14ac:dyDescent="0.2">
      <c r="A537" s="6"/>
    </row>
    <row r="538" spans="1:1" ht="10" x14ac:dyDescent="0.2">
      <c r="A538" s="6"/>
    </row>
    <row r="539" spans="1:1" ht="10" x14ac:dyDescent="0.2">
      <c r="A539" s="6"/>
    </row>
    <row r="540" spans="1:1" ht="10" x14ac:dyDescent="0.2">
      <c r="A540" s="6"/>
    </row>
    <row r="541" spans="1:1" ht="10" x14ac:dyDescent="0.2">
      <c r="A541" s="6"/>
    </row>
    <row r="542" spans="1:1" ht="10" x14ac:dyDescent="0.2">
      <c r="A542" s="6"/>
    </row>
    <row r="543" spans="1:1" ht="10" x14ac:dyDescent="0.2">
      <c r="A543" s="6"/>
    </row>
    <row r="544" spans="1:1" ht="10" x14ac:dyDescent="0.2">
      <c r="A544" s="6"/>
    </row>
    <row r="545" spans="1:1" ht="10" x14ac:dyDescent="0.2">
      <c r="A545" s="6"/>
    </row>
    <row r="546" spans="1:1" ht="10" x14ac:dyDescent="0.2">
      <c r="A546" s="6"/>
    </row>
    <row r="547" spans="1:1" ht="10" x14ac:dyDescent="0.2">
      <c r="A547" s="6"/>
    </row>
    <row r="548" spans="1:1" ht="10" x14ac:dyDescent="0.2">
      <c r="A548" s="6"/>
    </row>
    <row r="549" spans="1:1" ht="10" x14ac:dyDescent="0.2">
      <c r="A549" s="6"/>
    </row>
    <row r="550" spans="1:1" ht="10" x14ac:dyDescent="0.2">
      <c r="A550" s="6"/>
    </row>
    <row r="551" spans="1:1" ht="10" x14ac:dyDescent="0.2">
      <c r="A551" s="6"/>
    </row>
    <row r="552" spans="1:1" ht="10" x14ac:dyDescent="0.2">
      <c r="A552" s="6"/>
    </row>
    <row r="553" spans="1:1" ht="10" x14ac:dyDescent="0.2">
      <c r="A553" s="6"/>
    </row>
    <row r="554" spans="1:1" ht="10" x14ac:dyDescent="0.2">
      <c r="A554" s="6"/>
    </row>
    <row r="555" spans="1:1" ht="10" x14ac:dyDescent="0.2">
      <c r="A555" s="6"/>
    </row>
    <row r="556" spans="1:1" ht="10" x14ac:dyDescent="0.2">
      <c r="A556" s="6"/>
    </row>
    <row r="557" spans="1:1" ht="10" x14ac:dyDescent="0.2">
      <c r="A557" s="6"/>
    </row>
    <row r="558" spans="1:1" ht="10" x14ac:dyDescent="0.2">
      <c r="A558" s="6"/>
    </row>
    <row r="559" spans="1:1" ht="10" x14ac:dyDescent="0.2">
      <c r="A559" s="6"/>
    </row>
    <row r="560" spans="1:1" ht="10" x14ac:dyDescent="0.2">
      <c r="A560" s="6"/>
    </row>
    <row r="561" spans="1:1" ht="10" x14ac:dyDescent="0.2">
      <c r="A561" s="6"/>
    </row>
    <row r="562" spans="1:1" ht="10" x14ac:dyDescent="0.2">
      <c r="A562" s="6"/>
    </row>
    <row r="563" spans="1:1" ht="10" x14ac:dyDescent="0.2">
      <c r="A563" s="6"/>
    </row>
    <row r="564" spans="1:1" ht="10" x14ac:dyDescent="0.2">
      <c r="A564" s="6"/>
    </row>
    <row r="565" spans="1:1" ht="10" x14ac:dyDescent="0.2">
      <c r="A565" s="6"/>
    </row>
    <row r="566" spans="1:1" ht="10" x14ac:dyDescent="0.2">
      <c r="A566" s="6"/>
    </row>
    <row r="567" spans="1:1" ht="10" x14ac:dyDescent="0.2">
      <c r="A567" s="6"/>
    </row>
    <row r="568" spans="1:1" ht="10" x14ac:dyDescent="0.2">
      <c r="A568" s="6"/>
    </row>
    <row r="569" spans="1:1" ht="10" x14ac:dyDescent="0.2">
      <c r="A569" s="6"/>
    </row>
    <row r="570" spans="1:1" ht="10" x14ac:dyDescent="0.2">
      <c r="A570" s="6"/>
    </row>
    <row r="571" spans="1:1" ht="10" x14ac:dyDescent="0.2">
      <c r="A571" s="6"/>
    </row>
    <row r="572" spans="1:1" ht="10" x14ac:dyDescent="0.2">
      <c r="A572" s="6"/>
    </row>
    <row r="573" spans="1:1" ht="10" x14ac:dyDescent="0.2">
      <c r="A573" s="6"/>
    </row>
    <row r="574" spans="1:1" ht="10" x14ac:dyDescent="0.2">
      <c r="A574" s="6"/>
    </row>
    <row r="575" spans="1:1" ht="10" x14ac:dyDescent="0.2">
      <c r="A575" s="6"/>
    </row>
    <row r="576" spans="1:1" ht="10" x14ac:dyDescent="0.2">
      <c r="A576" s="6"/>
    </row>
    <row r="577" spans="1:1" ht="10" x14ac:dyDescent="0.2">
      <c r="A577" s="6"/>
    </row>
    <row r="578" spans="1:1" ht="10" x14ac:dyDescent="0.2">
      <c r="A578" s="6"/>
    </row>
    <row r="579" spans="1:1" ht="10" x14ac:dyDescent="0.2">
      <c r="A579" s="6"/>
    </row>
    <row r="580" spans="1:1" ht="10" x14ac:dyDescent="0.2">
      <c r="A580" s="6"/>
    </row>
    <row r="581" spans="1:1" ht="10" x14ac:dyDescent="0.2">
      <c r="A581" s="6"/>
    </row>
    <row r="582" spans="1:1" ht="10" x14ac:dyDescent="0.2">
      <c r="A582" s="6"/>
    </row>
    <row r="583" spans="1:1" ht="10" x14ac:dyDescent="0.2">
      <c r="A583" s="6"/>
    </row>
    <row r="584" spans="1:1" ht="10" x14ac:dyDescent="0.2">
      <c r="A584" s="6"/>
    </row>
    <row r="585" spans="1:1" ht="10" x14ac:dyDescent="0.2">
      <c r="A585" s="6"/>
    </row>
    <row r="586" spans="1:1" ht="10" x14ac:dyDescent="0.2">
      <c r="A586" s="6"/>
    </row>
    <row r="587" spans="1:1" ht="10" x14ac:dyDescent="0.2">
      <c r="A587" s="6"/>
    </row>
    <row r="588" spans="1:1" ht="10" x14ac:dyDescent="0.2">
      <c r="A588" s="6"/>
    </row>
    <row r="589" spans="1:1" ht="10" x14ac:dyDescent="0.2">
      <c r="A589" s="6"/>
    </row>
    <row r="590" spans="1:1" ht="10" x14ac:dyDescent="0.2">
      <c r="A590" s="6"/>
    </row>
    <row r="591" spans="1:1" ht="10" x14ac:dyDescent="0.2">
      <c r="A591" s="6"/>
    </row>
    <row r="592" spans="1:1" ht="10" x14ac:dyDescent="0.2">
      <c r="A592" s="6"/>
    </row>
    <row r="593" spans="1:1" ht="10" x14ac:dyDescent="0.2">
      <c r="A593" s="6"/>
    </row>
    <row r="594" spans="1:1" ht="10" x14ac:dyDescent="0.2">
      <c r="A594" s="6"/>
    </row>
    <row r="595" spans="1:1" ht="10" x14ac:dyDescent="0.2">
      <c r="A595" s="6"/>
    </row>
    <row r="596" spans="1:1" ht="10" x14ac:dyDescent="0.2">
      <c r="A596" s="6"/>
    </row>
    <row r="597" spans="1:1" ht="10" x14ac:dyDescent="0.2">
      <c r="A597" s="6"/>
    </row>
    <row r="598" spans="1:1" ht="10" x14ac:dyDescent="0.2">
      <c r="A598" s="6"/>
    </row>
    <row r="599" spans="1:1" ht="10" x14ac:dyDescent="0.2">
      <c r="A599" s="6"/>
    </row>
    <row r="600" spans="1:1" ht="10" x14ac:dyDescent="0.2">
      <c r="A600" s="6"/>
    </row>
    <row r="601" spans="1:1" ht="10" x14ac:dyDescent="0.2">
      <c r="A601" s="6"/>
    </row>
    <row r="602" spans="1:1" ht="10" x14ac:dyDescent="0.2">
      <c r="A602" s="6"/>
    </row>
    <row r="603" spans="1:1" ht="10" x14ac:dyDescent="0.2">
      <c r="A603" s="6"/>
    </row>
    <row r="604" spans="1:1" ht="10" x14ac:dyDescent="0.2">
      <c r="A604" s="6"/>
    </row>
    <row r="605" spans="1:1" ht="10" x14ac:dyDescent="0.2">
      <c r="A605" s="6"/>
    </row>
    <row r="606" spans="1:1" ht="10" x14ac:dyDescent="0.2">
      <c r="A606" s="6"/>
    </row>
    <row r="607" spans="1:1" ht="10" x14ac:dyDescent="0.2">
      <c r="A607" s="6"/>
    </row>
    <row r="608" spans="1:1" ht="10" x14ac:dyDescent="0.2">
      <c r="A608" s="6"/>
    </row>
    <row r="609" spans="1:1" ht="10" x14ac:dyDescent="0.2">
      <c r="A609" s="6"/>
    </row>
    <row r="610" spans="1:1" ht="10" x14ac:dyDescent="0.2">
      <c r="A610" s="6"/>
    </row>
    <row r="611" spans="1:1" ht="10" x14ac:dyDescent="0.2">
      <c r="A611" s="6"/>
    </row>
    <row r="612" spans="1:1" ht="10" x14ac:dyDescent="0.2">
      <c r="A612" s="6"/>
    </row>
    <row r="613" spans="1:1" ht="10" x14ac:dyDescent="0.2">
      <c r="A613" s="6"/>
    </row>
    <row r="614" spans="1:1" ht="10" x14ac:dyDescent="0.2">
      <c r="A614" s="6"/>
    </row>
    <row r="615" spans="1:1" ht="10" x14ac:dyDescent="0.2">
      <c r="A615" s="6"/>
    </row>
    <row r="616" spans="1:1" ht="10" x14ac:dyDescent="0.2">
      <c r="A616" s="6"/>
    </row>
    <row r="617" spans="1:1" ht="10" x14ac:dyDescent="0.2">
      <c r="A617" s="6"/>
    </row>
    <row r="618" spans="1:1" ht="10" x14ac:dyDescent="0.2">
      <c r="A618" s="6"/>
    </row>
    <row r="619" spans="1:1" ht="10" x14ac:dyDescent="0.2">
      <c r="A619" s="6"/>
    </row>
    <row r="620" spans="1:1" ht="10" x14ac:dyDescent="0.2">
      <c r="A620" s="6"/>
    </row>
    <row r="621" spans="1:1" ht="10" x14ac:dyDescent="0.2">
      <c r="A621" s="6"/>
    </row>
    <row r="622" spans="1:1" ht="10" x14ac:dyDescent="0.2">
      <c r="A622" s="6"/>
    </row>
    <row r="623" spans="1:1" ht="10" x14ac:dyDescent="0.2">
      <c r="A623" s="6"/>
    </row>
    <row r="624" spans="1:1" ht="10" x14ac:dyDescent="0.2">
      <c r="A624" s="6"/>
    </row>
    <row r="625" spans="1:1" ht="10" x14ac:dyDescent="0.2">
      <c r="A625" s="6"/>
    </row>
    <row r="626" spans="1:1" ht="10" x14ac:dyDescent="0.2">
      <c r="A626" s="6"/>
    </row>
    <row r="627" spans="1:1" ht="10" x14ac:dyDescent="0.2">
      <c r="A627" s="6"/>
    </row>
    <row r="628" spans="1:1" ht="10" x14ac:dyDescent="0.2">
      <c r="A628" s="6"/>
    </row>
    <row r="629" spans="1:1" ht="10" x14ac:dyDescent="0.2">
      <c r="A629" s="6"/>
    </row>
    <row r="630" spans="1:1" ht="10" x14ac:dyDescent="0.2">
      <c r="A630" s="6"/>
    </row>
    <row r="631" spans="1:1" ht="10" x14ac:dyDescent="0.2">
      <c r="A631" s="6"/>
    </row>
    <row r="632" spans="1:1" ht="10" x14ac:dyDescent="0.2">
      <c r="A632" s="6"/>
    </row>
    <row r="633" spans="1:1" ht="10" x14ac:dyDescent="0.2">
      <c r="A633" s="6"/>
    </row>
    <row r="634" spans="1:1" ht="10" x14ac:dyDescent="0.2">
      <c r="A634" s="6"/>
    </row>
    <row r="635" spans="1:1" ht="10" x14ac:dyDescent="0.2">
      <c r="A635" s="6"/>
    </row>
    <row r="636" spans="1:1" ht="10" x14ac:dyDescent="0.2">
      <c r="A636" s="6"/>
    </row>
    <row r="637" spans="1:1" ht="10" x14ac:dyDescent="0.2">
      <c r="A637" s="6"/>
    </row>
    <row r="638" spans="1:1" ht="10" x14ac:dyDescent="0.2">
      <c r="A638" s="6"/>
    </row>
    <row r="639" spans="1:1" ht="10" x14ac:dyDescent="0.2">
      <c r="A639" s="6"/>
    </row>
    <row r="640" spans="1:1" ht="10" x14ac:dyDescent="0.2">
      <c r="A640" s="6"/>
    </row>
    <row r="641" spans="1:1" ht="10" x14ac:dyDescent="0.2">
      <c r="A641" s="6"/>
    </row>
    <row r="642" spans="1:1" ht="10" x14ac:dyDescent="0.2">
      <c r="A642" s="6"/>
    </row>
    <row r="643" spans="1:1" ht="10" x14ac:dyDescent="0.2">
      <c r="A643" s="6"/>
    </row>
    <row r="644" spans="1:1" ht="10" x14ac:dyDescent="0.2">
      <c r="A644" s="6"/>
    </row>
    <row r="645" spans="1:1" ht="10" x14ac:dyDescent="0.2">
      <c r="A645" s="6"/>
    </row>
    <row r="646" spans="1:1" ht="10" x14ac:dyDescent="0.2">
      <c r="A646" s="6"/>
    </row>
    <row r="647" spans="1:1" ht="10" x14ac:dyDescent="0.2">
      <c r="A647" s="6"/>
    </row>
    <row r="648" spans="1:1" ht="10" x14ac:dyDescent="0.2">
      <c r="A648" s="6"/>
    </row>
    <row r="649" spans="1:1" ht="10" x14ac:dyDescent="0.2">
      <c r="A649" s="6"/>
    </row>
    <row r="650" spans="1:1" ht="10" x14ac:dyDescent="0.2">
      <c r="A650" s="6"/>
    </row>
    <row r="651" spans="1:1" ht="10" x14ac:dyDescent="0.2">
      <c r="A651" s="6"/>
    </row>
    <row r="652" spans="1:1" ht="10" x14ac:dyDescent="0.2">
      <c r="A652" s="6"/>
    </row>
    <row r="653" spans="1:1" ht="10" x14ac:dyDescent="0.2">
      <c r="A653" s="6"/>
    </row>
    <row r="654" spans="1:1" ht="10" x14ac:dyDescent="0.2">
      <c r="A654" s="6"/>
    </row>
    <row r="655" spans="1:1" ht="10" x14ac:dyDescent="0.2">
      <c r="A655" s="6"/>
    </row>
    <row r="656" spans="1:1" ht="10" x14ac:dyDescent="0.2">
      <c r="A656" s="6"/>
    </row>
    <row r="657" spans="1:1" ht="10" x14ac:dyDescent="0.2">
      <c r="A657" s="6"/>
    </row>
    <row r="658" spans="1:1" ht="10" x14ac:dyDescent="0.2">
      <c r="A658" s="6"/>
    </row>
    <row r="659" spans="1:1" ht="10" x14ac:dyDescent="0.2">
      <c r="A659" s="6"/>
    </row>
    <row r="660" spans="1:1" ht="10" x14ac:dyDescent="0.2">
      <c r="A660" s="6"/>
    </row>
    <row r="661" spans="1:1" ht="10" x14ac:dyDescent="0.2">
      <c r="A661" s="6"/>
    </row>
    <row r="662" spans="1:1" ht="10" x14ac:dyDescent="0.2">
      <c r="A662" s="6"/>
    </row>
    <row r="663" spans="1:1" ht="10" x14ac:dyDescent="0.2">
      <c r="A663" s="6"/>
    </row>
    <row r="664" spans="1:1" ht="10" x14ac:dyDescent="0.2">
      <c r="A664" s="6"/>
    </row>
    <row r="665" spans="1:1" ht="10" x14ac:dyDescent="0.2">
      <c r="A665" s="6"/>
    </row>
    <row r="666" spans="1:1" ht="10" x14ac:dyDescent="0.2">
      <c r="A666" s="6"/>
    </row>
    <row r="667" spans="1:1" ht="10" x14ac:dyDescent="0.2">
      <c r="A667" s="6"/>
    </row>
    <row r="668" spans="1:1" ht="10" x14ac:dyDescent="0.2">
      <c r="A668" s="6"/>
    </row>
    <row r="669" spans="1:1" ht="10" x14ac:dyDescent="0.2">
      <c r="A669" s="6"/>
    </row>
    <row r="670" spans="1:1" ht="10" x14ac:dyDescent="0.2">
      <c r="A670" s="6"/>
    </row>
    <row r="671" spans="1:1" ht="10" x14ac:dyDescent="0.2">
      <c r="A671" s="6"/>
    </row>
    <row r="672" spans="1:1" ht="10" x14ac:dyDescent="0.2">
      <c r="A672" s="6"/>
    </row>
    <row r="673" spans="1:1" ht="10" x14ac:dyDescent="0.2">
      <c r="A673" s="6"/>
    </row>
    <row r="674" spans="1:1" ht="10" x14ac:dyDescent="0.2">
      <c r="A674" s="6"/>
    </row>
    <row r="675" spans="1:1" ht="10" x14ac:dyDescent="0.2">
      <c r="A675" s="6"/>
    </row>
    <row r="676" spans="1:1" ht="10" x14ac:dyDescent="0.2">
      <c r="A676" s="6"/>
    </row>
    <row r="677" spans="1:1" ht="10" x14ac:dyDescent="0.2">
      <c r="A677" s="6"/>
    </row>
    <row r="678" spans="1:1" ht="10" x14ac:dyDescent="0.2">
      <c r="A678" s="6"/>
    </row>
    <row r="679" spans="1:1" ht="10" x14ac:dyDescent="0.2">
      <c r="A679" s="6"/>
    </row>
    <row r="680" spans="1:1" ht="10" x14ac:dyDescent="0.2">
      <c r="A680" s="6"/>
    </row>
    <row r="681" spans="1:1" ht="10" x14ac:dyDescent="0.2">
      <c r="A681" s="6"/>
    </row>
    <row r="682" spans="1:1" ht="10" x14ac:dyDescent="0.2">
      <c r="A682" s="6"/>
    </row>
    <row r="683" spans="1:1" ht="10" x14ac:dyDescent="0.2">
      <c r="A683" s="6"/>
    </row>
    <row r="684" spans="1:1" ht="10" x14ac:dyDescent="0.2">
      <c r="A684" s="6"/>
    </row>
    <row r="685" spans="1:1" ht="10" x14ac:dyDescent="0.2">
      <c r="A685" s="6"/>
    </row>
    <row r="686" spans="1:1" ht="10" x14ac:dyDescent="0.2">
      <c r="A686" s="6"/>
    </row>
    <row r="687" spans="1:1" ht="10" x14ac:dyDescent="0.2">
      <c r="A687" s="6"/>
    </row>
    <row r="688" spans="1:1" ht="10" x14ac:dyDescent="0.2">
      <c r="A688" s="6"/>
    </row>
    <row r="689" spans="1:1" ht="10" x14ac:dyDescent="0.2">
      <c r="A689" s="6"/>
    </row>
    <row r="690" spans="1:1" ht="10" x14ac:dyDescent="0.2">
      <c r="A690" s="6"/>
    </row>
    <row r="691" spans="1:1" ht="10" x14ac:dyDescent="0.2">
      <c r="A691" s="6"/>
    </row>
    <row r="692" spans="1:1" ht="10" x14ac:dyDescent="0.2">
      <c r="A692" s="6"/>
    </row>
    <row r="693" spans="1:1" ht="10" x14ac:dyDescent="0.2">
      <c r="A693" s="6"/>
    </row>
    <row r="694" spans="1:1" ht="10" x14ac:dyDescent="0.2">
      <c r="A694" s="6"/>
    </row>
    <row r="695" spans="1:1" ht="10" x14ac:dyDescent="0.2">
      <c r="A695" s="6"/>
    </row>
    <row r="696" spans="1:1" ht="10" x14ac:dyDescent="0.2">
      <c r="A696" s="6"/>
    </row>
    <row r="697" spans="1:1" ht="10" x14ac:dyDescent="0.2">
      <c r="A697" s="6"/>
    </row>
    <row r="698" spans="1:1" ht="10" x14ac:dyDescent="0.2">
      <c r="A698" s="6"/>
    </row>
    <row r="699" spans="1:1" ht="10" x14ac:dyDescent="0.2">
      <c r="A699" s="6"/>
    </row>
    <row r="700" spans="1:1" ht="10" x14ac:dyDescent="0.2">
      <c r="A700" s="6"/>
    </row>
    <row r="701" spans="1:1" ht="10" x14ac:dyDescent="0.2">
      <c r="A701" s="6"/>
    </row>
    <row r="702" spans="1:1" ht="10" x14ac:dyDescent="0.2">
      <c r="A702" s="6"/>
    </row>
    <row r="703" spans="1:1" ht="10" x14ac:dyDescent="0.2">
      <c r="A703" s="6"/>
    </row>
    <row r="704" spans="1:1" ht="10" x14ac:dyDescent="0.2">
      <c r="A704" s="6"/>
    </row>
    <row r="705" spans="1:1" ht="10" x14ac:dyDescent="0.2">
      <c r="A705" s="6"/>
    </row>
    <row r="706" spans="1:1" ht="10" x14ac:dyDescent="0.2">
      <c r="A706" s="6"/>
    </row>
    <row r="707" spans="1:1" ht="10" x14ac:dyDescent="0.2">
      <c r="A707" s="6"/>
    </row>
    <row r="708" spans="1:1" ht="10" x14ac:dyDescent="0.2">
      <c r="A708" s="6"/>
    </row>
    <row r="709" spans="1:1" ht="10" x14ac:dyDescent="0.2">
      <c r="A709" s="6"/>
    </row>
    <row r="710" spans="1:1" ht="10" x14ac:dyDescent="0.2">
      <c r="A710" s="6"/>
    </row>
    <row r="711" spans="1:1" ht="10" x14ac:dyDescent="0.2">
      <c r="A711" s="6"/>
    </row>
    <row r="712" spans="1:1" ht="10" x14ac:dyDescent="0.2">
      <c r="A712" s="6"/>
    </row>
    <row r="713" spans="1:1" ht="10" x14ac:dyDescent="0.2">
      <c r="A713" s="6"/>
    </row>
    <row r="714" spans="1:1" ht="10" x14ac:dyDescent="0.2">
      <c r="A714" s="6"/>
    </row>
    <row r="715" spans="1:1" ht="10" x14ac:dyDescent="0.2">
      <c r="A715" s="6"/>
    </row>
    <row r="716" spans="1:1" ht="10" x14ac:dyDescent="0.2">
      <c r="A716" s="6"/>
    </row>
    <row r="717" spans="1:1" ht="10" x14ac:dyDescent="0.2">
      <c r="A717" s="6"/>
    </row>
    <row r="718" spans="1:1" ht="10" x14ac:dyDescent="0.2">
      <c r="A718" s="6"/>
    </row>
    <row r="719" spans="1:1" ht="10" x14ac:dyDescent="0.2">
      <c r="A719" s="6"/>
    </row>
    <row r="720" spans="1:1" ht="10" x14ac:dyDescent="0.2">
      <c r="A720" s="6"/>
    </row>
    <row r="721" spans="1:1" ht="10" x14ac:dyDescent="0.2">
      <c r="A721" s="6"/>
    </row>
    <row r="722" spans="1:1" ht="10" x14ac:dyDescent="0.2">
      <c r="A722" s="6"/>
    </row>
    <row r="723" spans="1:1" ht="10" x14ac:dyDescent="0.2">
      <c r="A723" s="6"/>
    </row>
    <row r="724" spans="1:1" ht="10" x14ac:dyDescent="0.2">
      <c r="A724" s="6"/>
    </row>
    <row r="725" spans="1:1" ht="10" x14ac:dyDescent="0.2">
      <c r="A725" s="6"/>
    </row>
    <row r="726" spans="1:1" ht="10" x14ac:dyDescent="0.2">
      <c r="A726" s="6"/>
    </row>
    <row r="727" spans="1:1" ht="10" x14ac:dyDescent="0.2">
      <c r="A727" s="6"/>
    </row>
    <row r="728" spans="1:1" ht="10" x14ac:dyDescent="0.2">
      <c r="A728" s="6"/>
    </row>
    <row r="729" spans="1:1" ht="10" x14ac:dyDescent="0.2">
      <c r="A729" s="6"/>
    </row>
    <row r="730" spans="1:1" ht="10" x14ac:dyDescent="0.2">
      <c r="A730" s="6"/>
    </row>
    <row r="731" spans="1:1" ht="10" x14ac:dyDescent="0.2">
      <c r="A731" s="6"/>
    </row>
    <row r="732" spans="1:1" ht="10" x14ac:dyDescent="0.2">
      <c r="A732" s="6"/>
    </row>
    <row r="733" spans="1:1" ht="10" x14ac:dyDescent="0.2">
      <c r="A733" s="6"/>
    </row>
    <row r="734" spans="1:1" ht="10" x14ac:dyDescent="0.2">
      <c r="A734" s="6"/>
    </row>
    <row r="735" spans="1:1" ht="10" x14ac:dyDescent="0.2">
      <c r="A735" s="6"/>
    </row>
    <row r="736" spans="1:1" ht="10" x14ac:dyDescent="0.2">
      <c r="A736" s="6"/>
    </row>
    <row r="737" spans="1:1" ht="10" x14ac:dyDescent="0.2">
      <c r="A737" s="6"/>
    </row>
    <row r="738" spans="1:1" ht="10" x14ac:dyDescent="0.2">
      <c r="A738" s="6"/>
    </row>
    <row r="739" spans="1:1" ht="10" x14ac:dyDescent="0.2">
      <c r="A739" s="6"/>
    </row>
    <row r="740" spans="1:1" ht="10" x14ac:dyDescent="0.2">
      <c r="A740" s="6"/>
    </row>
    <row r="741" spans="1:1" ht="10" x14ac:dyDescent="0.2">
      <c r="A741" s="6"/>
    </row>
    <row r="742" spans="1:1" ht="10" x14ac:dyDescent="0.2">
      <c r="A742" s="6"/>
    </row>
    <row r="743" spans="1:1" ht="10" x14ac:dyDescent="0.2">
      <c r="A743" s="6"/>
    </row>
    <row r="744" spans="1:1" ht="10" x14ac:dyDescent="0.2">
      <c r="A744" s="6"/>
    </row>
    <row r="745" spans="1:1" ht="10" x14ac:dyDescent="0.2">
      <c r="A745" s="6"/>
    </row>
    <row r="746" spans="1:1" ht="10" x14ac:dyDescent="0.2">
      <c r="A746" s="6"/>
    </row>
    <row r="747" spans="1:1" ht="10" x14ac:dyDescent="0.2">
      <c r="A747" s="6"/>
    </row>
    <row r="748" spans="1:1" ht="10" x14ac:dyDescent="0.2">
      <c r="A748" s="6"/>
    </row>
    <row r="749" spans="1:1" ht="10" x14ac:dyDescent="0.2">
      <c r="A749" s="6"/>
    </row>
    <row r="750" spans="1:1" ht="10" x14ac:dyDescent="0.2">
      <c r="A750" s="6"/>
    </row>
    <row r="751" spans="1:1" ht="10" x14ac:dyDescent="0.2">
      <c r="A751" s="6"/>
    </row>
    <row r="752" spans="1:1" ht="10" x14ac:dyDescent="0.2">
      <c r="A752" s="6"/>
    </row>
    <row r="753" spans="1:1" ht="10" x14ac:dyDescent="0.2">
      <c r="A753" s="6"/>
    </row>
    <row r="754" spans="1:1" ht="10" x14ac:dyDescent="0.2">
      <c r="A754" s="6"/>
    </row>
    <row r="755" spans="1:1" ht="10" x14ac:dyDescent="0.2">
      <c r="A755" s="6"/>
    </row>
    <row r="756" spans="1:1" ht="10" x14ac:dyDescent="0.2">
      <c r="A756" s="6"/>
    </row>
    <row r="757" spans="1:1" ht="10" x14ac:dyDescent="0.2">
      <c r="A757" s="6"/>
    </row>
    <row r="758" spans="1:1" ht="10" x14ac:dyDescent="0.2">
      <c r="A758" s="6"/>
    </row>
    <row r="759" spans="1:1" ht="10" x14ac:dyDescent="0.2">
      <c r="A759" s="6"/>
    </row>
    <row r="760" spans="1:1" ht="10" x14ac:dyDescent="0.2">
      <c r="A760" s="6"/>
    </row>
    <row r="761" spans="1:1" ht="10" x14ac:dyDescent="0.2">
      <c r="A761" s="6"/>
    </row>
    <row r="762" spans="1:1" ht="10" x14ac:dyDescent="0.2">
      <c r="A762" s="6"/>
    </row>
    <row r="763" spans="1:1" ht="10" x14ac:dyDescent="0.2">
      <c r="A763" s="6"/>
    </row>
    <row r="764" spans="1:1" ht="10" x14ac:dyDescent="0.2">
      <c r="A764" s="6"/>
    </row>
    <row r="765" spans="1:1" ht="10" x14ac:dyDescent="0.2">
      <c r="A765" s="6"/>
    </row>
    <row r="766" spans="1:1" ht="10" x14ac:dyDescent="0.2">
      <c r="A766" s="6"/>
    </row>
    <row r="767" spans="1:1" ht="10" x14ac:dyDescent="0.2">
      <c r="A767" s="6"/>
    </row>
    <row r="768" spans="1:1" ht="10" x14ac:dyDescent="0.2">
      <c r="A768" s="6"/>
    </row>
    <row r="769" spans="1:1" ht="10" x14ac:dyDescent="0.2">
      <c r="A769" s="6"/>
    </row>
    <row r="770" spans="1:1" ht="10" x14ac:dyDescent="0.2">
      <c r="A770" s="6"/>
    </row>
    <row r="771" spans="1:1" ht="10" x14ac:dyDescent="0.2">
      <c r="A771" s="6"/>
    </row>
    <row r="772" spans="1:1" ht="10" x14ac:dyDescent="0.2">
      <c r="A772" s="6"/>
    </row>
    <row r="773" spans="1:1" ht="10" x14ac:dyDescent="0.2">
      <c r="A773" s="6"/>
    </row>
    <row r="774" spans="1:1" ht="10" x14ac:dyDescent="0.2">
      <c r="A774" s="6"/>
    </row>
    <row r="775" spans="1:1" ht="10" x14ac:dyDescent="0.2">
      <c r="A775" s="6"/>
    </row>
    <row r="776" spans="1:1" ht="10" x14ac:dyDescent="0.2">
      <c r="A776" s="6"/>
    </row>
    <row r="777" spans="1:1" ht="10" x14ac:dyDescent="0.2">
      <c r="A777" s="6"/>
    </row>
    <row r="778" spans="1:1" ht="10" x14ac:dyDescent="0.2">
      <c r="A778" s="6"/>
    </row>
    <row r="779" spans="1:1" ht="10" x14ac:dyDescent="0.2">
      <c r="A779" s="6"/>
    </row>
    <row r="780" spans="1:1" ht="10" x14ac:dyDescent="0.2">
      <c r="A780" s="6"/>
    </row>
    <row r="781" spans="1:1" ht="10" x14ac:dyDescent="0.2">
      <c r="A781" s="6"/>
    </row>
    <row r="782" spans="1:1" ht="10" x14ac:dyDescent="0.2">
      <c r="A782" s="6"/>
    </row>
    <row r="783" spans="1:1" ht="10" x14ac:dyDescent="0.2">
      <c r="A783" s="6"/>
    </row>
    <row r="784" spans="1:1" ht="10" x14ac:dyDescent="0.2">
      <c r="A784" s="6"/>
    </row>
    <row r="785" spans="1:1" ht="10" x14ac:dyDescent="0.2">
      <c r="A785" s="6"/>
    </row>
    <row r="786" spans="1:1" ht="10" x14ac:dyDescent="0.2">
      <c r="A786" s="6"/>
    </row>
    <row r="787" spans="1:1" ht="10" x14ac:dyDescent="0.2">
      <c r="A787" s="6"/>
    </row>
    <row r="788" spans="1:1" ht="10" x14ac:dyDescent="0.2">
      <c r="A788" s="6"/>
    </row>
    <row r="789" spans="1:1" ht="10" x14ac:dyDescent="0.2">
      <c r="A789" s="6"/>
    </row>
    <row r="790" spans="1:1" ht="10" x14ac:dyDescent="0.2">
      <c r="A790" s="6"/>
    </row>
    <row r="791" spans="1:1" ht="10" x14ac:dyDescent="0.2">
      <c r="A791" s="6"/>
    </row>
    <row r="792" spans="1:1" ht="10" x14ac:dyDescent="0.2">
      <c r="A792" s="6"/>
    </row>
    <row r="793" spans="1:1" ht="10" x14ac:dyDescent="0.2">
      <c r="A793" s="6"/>
    </row>
    <row r="794" spans="1:1" ht="10" x14ac:dyDescent="0.2">
      <c r="A794" s="6"/>
    </row>
    <row r="795" spans="1:1" ht="10" x14ac:dyDescent="0.2">
      <c r="A795" s="6"/>
    </row>
    <row r="796" spans="1:1" ht="10" x14ac:dyDescent="0.2">
      <c r="A796" s="6"/>
    </row>
    <row r="797" spans="1:1" ht="10" x14ac:dyDescent="0.2">
      <c r="A797" s="6"/>
    </row>
    <row r="798" spans="1:1" ht="10" x14ac:dyDescent="0.2">
      <c r="A798" s="6"/>
    </row>
    <row r="799" spans="1:1" ht="10" x14ac:dyDescent="0.2">
      <c r="A799" s="6"/>
    </row>
    <row r="800" spans="1:1" ht="10" x14ac:dyDescent="0.2">
      <c r="A800" s="6"/>
    </row>
    <row r="801" spans="1:1" ht="10" x14ac:dyDescent="0.2">
      <c r="A801" s="6"/>
    </row>
    <row r="802" spans="1:1" ht="10" x14ac:dyDescent="0.2">
      <c r="A802" s="6"/>
    </row>
    <row r="803" spans="1:1" ht="10" x14ac:dyDescent="0.2">
      <c r="A803" s="6"/>
    </row>
    <row r="804" spans="1:1" ht="10" x14ac:dyDescent="0.2">
      <c r="A804" s="6"/>
    </row>
    <row r="805" spans="1:1" ht="10" x14ac:dyDescent="0.2">
      <c r="A805" s="6"/>
    </row>
    <row r="806" spans="1:1" ht="10" x14ac:dyDescent="0.2">
      <c r="A806" s="6"/>
    </row>
    <row r="807" spans="1:1" ht="10" x14ac:dyDescent="0.2">
      <c r="A807" s="6"/>
    </row>
    <row r="808" spans="1:1" ht="10" x14ac:dyDescent="0.2">
      <c r="A808" s="6"/>
    </row>
    <row r="809" spans="1:1" ht="10" x14ac:dyDescent="0.2">
      <c r="A809" s="6"/>
    </row>
    <row r="810" spans="1:1" ht="10" x14ac:dyDescent="0.2">
      <c r="A810" s="6"/>
    </row>
    <row r="811" spans="1:1" ht="10" x14ac:dyDescent="0.2">
      <c r="A811" s="6"/>
    </row>
    <row r="812" spans="1:1" ht="10" x14ac:dyDescent="0.2">
      <c r="A812" s="6"/>
    </row>
    <row r="813" spans="1:1" ht="10" x14ac:dyDescent="0.2">
      <c r="A813" s="6"/>
    </row>
    <row r="814" spans="1:1" ht="10" x14ac:dyDescent="0.2">
      <c r="A814" s="6"/>
    </row>
    <row r="815" spans="1:1" ht="10" x14ac:dyDescent="0.2">
      <c r="A815" s="6"/>
    </row>
    <row r="816" spans="1:1" ht="10" x14ac:dyDescent="0.2">
      <c r="A816" s="6"/>
    </row>
    <row r="817" spans="1:1" ht="10" x14ac:dyDescent="0.2">
      <c r="A817" s="6"/>
    </row>
    <row r="818" spans="1:1" ht="10" x14ac:dyDescent="0.2">
      <c r="A818" s="6"/>
    </row>
    <row r="819" spans="1:1" ht="10" x14ac:dyDescent="0.2">
      <c r="A819" s="6"/>
    </row>
    <row r="820" spans="1:1" ht="10" x14ac:dyDescent="0.2">
      <c r="A820" s="6"/>
    </row>
    <row r="821" spans="1:1" ht="10" x14ac:dyDescent="0.2">
      <c r="A821" s="6"/>
    </row>
    <row r="822" spans="1:1" ht="10" x14ac:dyDescent="0.2">
      <c r="A822" s="6"/>
    </row>
    <row r="823" spans="1:1" ht="10" x14ac:dyDescent="0.2">
      <c r="A823" s="6"/>
    </row>
    <row r="824" spans="1:1" ht="10" x14ac:dyDescent="0.2">
      <c r="A824" s="6"/>
    </row>
    <row r="825" spans="1:1" ht="10" x14ac:dyDescent="0.2">
      <c r="A825" s="6"/>
    </row>
    <row r="826" spans="1:1" ht="10" x14ac:dyDescent="0.2">
      <c r="A826" s="6"/>
    </row>
    <row r="827" spans="1:1" ht="10" x14ac:dyDescent="0.2">
      <c r="A827" s="6"/>
    </row>
    <row r="828" spans="1:1" ht="10" x14ac:dyDescent="0.2">
      <c r="A828" s="6"/>
    </row>
    <row r="829" spans="1:1" ht="10" x14ac:dyDescent="0.2">
      <c r="A829" s="6"/>
    </row>
    <row r="830" spans="1:1" ht="10" x14ac:dyDescent="0.2">
      <c r="A830" s="6"/>
    </row>
    <row r="831" spans="1:1" ht="10" x14ac:dyDescent="0.2">
      <c r="A831" s="6"/>
    </row>
    <row r="832" spans="1:1" ht="10" x14ac:dyDescent="0.2">
      <c r="A832" s="6"/>
    </row>
    <row r="833" spans="1:1" ht="10" x14ac:dyDescent="0.2">
      <c r="A833" s="6"/>
    </row>
    <row r="834" spans="1:1" ht="10" x14ac:dyDescent="0.2">
      <c r="A834" s="6"/>
    </row>
    <row r="835" spans="1:1" ht="10" x14ac:dyDescent="0.2">
      <c r="A835" s="6"/>
    </row>
    <row r="836" spans="1:1" ht="10" x14ac:dyDescent="0.2">
      <c r="A836" s="6"/>
    </row>
    <row r="837" spans="1:1" ht="10" x14ac:dyDescent="0.2">
      <c r="A837" s="6"/>
    </row>
    <row r="838" spans="1:1" ht="10" x14ac:dyDescent="0.2">
      <c r="A838" s="6"/>
    </row>
    <row r="839" spans="1:1" ht="10" x14ac:dyDescent="0.2">
      <c r="A839" s="6"/>
    </row>
    <row r="840" spans="1:1" ht="10" x14ac:dyDescent="0.2">
      <c r="A840" s="6"/>
    </row>
    <row r="841" spans="1:1" ht="10" x14ac:dyDescent="0.2">
      <c r="A841" s="6"/>
    </row>
    <row r="842" spans="1:1" ht="10" x14ac:dyDescent="0.2">
      <c r="A842" s="6"/>
    </row>
    <row r="843" spans="1:1" ht="10" x14ac:dyDescent="0.2">
      <c r="A843" s="6"/>
    </row>
    <row r="844" spans="1:1" ht="10" x14ac:dyDescent="0.2">
      <c r="A844" s="6"/>
    </row>
    <row r="845" spans="1:1" ht="10" x14ac:dyDescent="0.2">
      <c r="A845" s="6"/>
    </row>
    <row r="846" spans="1:1" ht="10" x14ac:dyDescent="0.2">
      <c r="A846" s="6"/>
    </row>
    <row r="847" spans="1:1" ht="10" x14ac:dyDescent="0.2">
      <c r="A847" s="6"/>
    </row>
    <row r="848" spans="1:1" ht="10" x14ac:dyDescent="0.2">
      <c r="A848" s="6"/>
    </row>
    <row r="849" spans="1:1" ht="10" x14ac:dyDescent="0.2">
      <c r="A849" s="6"/>
    </row>
    <row r="850" spans="1:1" ht="10" x14ac:dyDescent="0.2">
      <c r="A850" s="6"/>
    </row>
    <row r="851" spans="1:1" ht="10" x14ac:dyDescent="0.2">
      <c r="A851" s="6"/>
    </row>
    <row r="852" spans="1:1" ht="10" x14ac:dyDescent="0.2">
      <c r="A852" s="6"/>
    </row>
    <row r="853" spans="1:1" ht="10" x14ac:dyDescent="0.2">
      <c r="A853" s="6"/>
    </row>
    <row r="854" spans="1:1" ht="10" x14ac:dyDescent="0.2">
      <c r="A854" s="6"/>
    </row>
    <row r="855" spans="1:1" ht="10" x14ac:dyDescent="0.2">
      <c r="A855" s="6"/>
    </row>
    <row r="856" spans="1:1" ht="10" x14ac:dyDescent="0.2">
      <c r="A856" s="6"/>
    </row>
    <row r="857" spans="1:1" ht="10" x14ac:dyDescent="0.2">
      <c r="A857" s="6"/>
    </row>
    <row r="858" spans="1:1" ht="10" x14ac:dyDescent="0.2">
      <c r="A858" s="6"/>
    </row>
    <row r="859" spans="1:1" ht="10" x14ac:dyDescent="0.2">
      <c r="A859" s="6"/>
    </row>
    <row r="860" spans="1:1" ht="10" x14ac:dyDescent="0.2">
      <c r="A860" s="6"/>
    </row>
    <row r="861" spans="1:1" ht="10" x14ac:dyDescent="0.2">
      <c r="A861" s="6"/>
    </row>
    <row r="862" spans="1:1" ht="10" x14ac:dyDescent="0.2">
      <c r="A862" s="6"/>
    </row>
    <row r="863" spans="1:1" ht="10" x14ac:dyDescent="0.2">
      <c r="A863" s="6"/>
    </row>
    <row r="864" spans="1:1" ht="10" x14ac:dyDescent="0.2">
      <c r="A864" s="6"/>
    </row>
    <row r="865" spans="1:1" ht="10" x14ac:dyDescent="0.2">
      <c r="A865" s="6"/>
    </row>
    <row r="866" spans="1:1" ht="10" x14ac:dyDescent="0.2">
      <c r="A866" s="6"/>
    </row>
    <row r="867" spans="1:1" ht="10" x14ac:dyDescent="0.2">
      <c r="A867" s="6"/>
    </row>
    <row r="868" spans="1:1" ht="10" x14ac:dyDescent="0.2">
      <c r="A868" s="6"/>
    </row>
    <row r="869" spans="1:1" ht="10" x14ac:dyDescent="0.2">
      <c r="A869" s="6"/>
    </row>
    <row r="870" spans="1:1" ht="10" x14ac:dyDescent="0.2">
      <c r="A870" s="6"/>
    </row>
    <row r="871" spans="1:1" ht="10" x14ac:dyDescent="0.2">
      <c r="A871" s="6"/>
    </row>
    <row r="872" spans="1:1" ht="10" x14ac:dyDescent="0.2">
      <c r="A872" s="6"/>
    </row>
    <row r="873" spans="1:1" ht="10" x14ac:dyDescent="0.2">
      <c r="A873" s="6"/>
    </row>
    <row r="874" spans="1:1" ht="10" x14ac:dyDescent="0.2">
      <c r="A874" s="6"/>
    </row>
    <row r="875" spans="1:1" ht="10" x14ac:dyDescent="0.2">
      <c r="A875" s="6"/>
    </row>
    <row r="876" spans="1:1" ht="10" x14ac:dyDescent="0.2">
      <c r="A876" s="6"/>
    </row>
    <row r="877" spans="1:1" ht="10" x14ac:dyDescent="0.2">
      <c r="A877" s="6"/>
    </row>
    <row r="878" spans="1:1" ht="10" x14ac:dyDescent="0.2">
      <c r="A878" s="6"/>
    </row>
    <row r="879" spans="1:1" ht="10" x14ac:dyDescent="0.2">
      <c r="A879" s="6"/>
    </row>
    <row r="880" spans="1:1" ht="10" x14ac:dyDescent="0.2">
      <c r="A880" s="6"/>
    </row>
    <row r="881" spans="1:1" ht="10" x14ac:dyDescent="0.2">
      <c r="A881" s="6"/>
    </row>
    <row r="882" spans="1:1" ht="10" x14ac:dyDescent="0.2">
      <c r="A882" s="6"/>
    </row>
    <row r="883" spans="1:1" ht="10" x14ac:dyDescent="0.2">
      <c r="A883" s="6"/>
    </row>
    <row r="884" spans="1:1" ht="10" x14ac:dyDescent="0.2">
      <c r="A884" s="6"/>
    </row>
    <row r="885" spans="1:1" ht="10" x14ac:dyDescent="0.2">
      <c r="A885" s="6"/>
    </row>
    <row r="886" spans="1:1" ht="10" x14ac:dyDescent="0.2">
      <c r="A886" s="6"/>
    </row>
    <row r="887" spans="1:1" ht="10" x14ac:dyDescent="0.2">
      <c r="A887" s="6"/>
    </row>
    <row r="888" spans="1:1" ht="10" x14ac:dyDescent="0.2">
      <c r="A888" s="6"/>
    </row>
    <row r="889" spans="1:1" ht="10" x14ac:dyDescent="0.2">
      <c r="A889" s="6"/>
    </row>
    <row r="890" spans="1:1" ht="10" x14ac:dyDescent="0.2">
      <c r="A890" s="6"/>
    </row>
    <row r="891" spans="1:1" ht="10" x14ac:dyDescent="0.2">
      <c r="A891" s="6"/>
    </row>
    <row r="892" spans="1:1" ht="10" x14ac:dyDescent="0.2">
      <c r="A892" s="6"/>
    </row>
    <row r="893" spans="1:1" ht="10" x14ac:dyDescent="0.2">
      <c r="A893" s="6"/>
    </row>
    <row r="894" spans="1:1" ht="10" x14ac:dyDescent="0.2">
      <c r="A894" s="6"/>
    </row>
    <row r="895" spans="1:1" ht="10" x14ac:dyDescent="0.2">
      <c r="A895" s="6"/>
    </row>
    <row r="896" spans="1:1" ht="10" x14ac:dyDescent="0.2">
      <c r="A896" s="6"/>
    </row>
    <row r="897" spans="1:1" ht="10" x14ac:dyDescent="0.2">
      <c r="A897" s="6"/>
    </row>
    <row r="898" spans="1:1" ht="10" x14ac:dyDescent="0.2">
      <c r="A898" s="6"/>
    </row>
    <row r="899" spans="1:1" ht="10" x14ac:dyDescent="0.2">
      <c r="A899" s="6"/>
    </row>
    <row r="900" spans="1:1" ht="10" x14ac:dyDescent="0.2">
      <c r="A900" s="6"/>
    </row>
    <row r="901" spans="1:1" ht="10" x14ac:dyDescent="0.2">
      <c r="A901" s="6"/>
    </row>
    <row r="902" spans="1:1" ht="10" x14ac:dyDescent="0.2">
      <c r="A902" s="6"/>
    </row>
    <row r="903" spans="1:1" ht="10" x14ac:dyDescent="0.2">
      <c r="A903" s="6"/>
    </row>
    <row r="904" spans="1:1" ht="10" x14ac:dyDescent="0.2">
      <c r="A904" s="6"/>
    </row>
    <row r="905" spans="1:1" ht="10" x14ac:dyDescent="0.2">
      <c r="A905" s="6"/>
    </row>
    <row r="906" spans="1:1" ht="10" x14ac:dyDescent="0.2">
      <c r="A906" s="6"/>
    </row>
    <row r="907" spans="1:1" ht="10" x14ac:dyDescent="0.2">
      <c r="A907" s="6"/>
    </row>
    <row r="908" spans="1:1" ht="10" x14ac:dyDescent="0.2">
      <c r="A908" s="6"/>
    </row>
    <row r="909" spans="1:1" ht="10" x14ac:dyDescent="0.2">
      <c r="A909" s="6"/>
    </row>
    <row r="910" spans="1:1" ht="10" x14ac:dyDescent="0.2">
      <c r="A910" s="6"/>
    </row>
    <row r="911" spans="1:1" ht="10" x14ac:dyDescent="0.2">
      <c r="A911" s="6"/>
    </row>
    <row r="912" spans="1:1" ht="10" x14ac:dyDescent="0.2">
      <c r="A912" s="6"/>
    </row>
    <row r="913" spans="1:1" ht="10" x14ac:dyDescent="0.2">
      <c r="A913" s="6"/>
    </row>
    <row r="914" spans="1:1" ht="10" x14ac:dyDescent="0.2">
      <c r="A914" s="6"/>
    </row>
    <row r="915" spans="1:1" ht="10" x14ac:dyDescent="0.2">
      <c r="A915" s="6"/>
    </row>
    <row r="916" spans="1:1" ht="10" x14ac:dyDescent="0.2">
      <c r="A916" s="6"/>
    </row>
    <row r="917" spans="1:1" ht="10" x14ac:dyDescent="0.2">
      <c r="A917" s="6"/>
    </row>
    <row r="918" spans="1:1" ht="10" x14ac:dyDescent="0.2">
      <c r="A918" s="6"/>
    </row>
    <row r="919" spans="1:1" ht="10" x14ac:dyDescent="0.2">
      <c r="A919" s="6"/>
    </row>
    <row r="920" spans="1:1" ht="10" x14ac:dyDescent="0.2">
      <c r="A920" s="6"/>
    </row>
    <row r="921" spans="1:1" ht="10" x14ac:dyDescent="0.2">
      <c r="A921" s="6"/>
    </row>
    <row r="922" spans="1:1" ht="10" x14ac:dyDescent="0.2">
      <c r="A922" s="6"/>
    </row>
    <row r="923" spans="1:1" ht="10" x14ac:dyDescent="0.2">
      <c r="A923" s="6"/>
    </row>
    <row r="924" spans="1:1" ht="10" x14ac:dyDescent="0.2">
      <c r="A924" s="6"/>
    </row>
    <row r="925" spans="1:1" ht="10" x14ac:dyDescent="0.2">
      <c r="A925" s="6"/>
    </row>
    <row r="926" spans="1:1" ht="10" x14ac:dyDescent="0.2">
      <c r="A926" s="6"/>
    </row>
    <row r="927" spans="1:1" ht="10" x14ac:dyDescent="0.2">
      <c r="A927" s="6"/>
    </row>
    <row r="928" spans="1:1" ht="10" x14ac:dyDescent="0.2">
      <c r="A928" s="6"/>
    </row>
    <row r="929" spans="1:1" ht="10" x14ac:dyDescent="0.2">
      <c r="A929" s="6"/>
    </row>
    <row r="930" spans="1:1" ht="10" x14ac:dyDescent="0.2">
      <c r="A930" s="6"/>
    </row>
    <row r="931" spans="1:1" ht="10" x14ac:dyDescent="0.2">
      <c r="A931" s="6"/>
    </row>
    <row r="932" spans="1:1" ht="10" x14ac:dyDescent="0.2">
      <c r="A932" s="6"/>
    </row>
    <row r="933" spans="1:1" ht="10" x14ac:dyDescent="0.2">
      <c r="A933" s="6"/>
    </row>
    <row r="934" spans="1:1" ht="10" x14ac:dyDescent="0.2">
      <c r="A934" s="6"/>
    </row>
    <row r="935" spans="1:1" ht="10" x14ac:dyDescent="0.2">
      <c r="A935" s="6"/>
    </row>
    <row r="936" spans="1:1" ht="10" x14ac:dyDescent="0.2">
      <c r="A936" s="6"/>
    </row>
    <row r="937" spans="1:1" ht="10" x14ac:dyDescent="0.2">
      <c r="A937" s="6"/>
    </row>
    <row r="938" spans="1:1" ht="10" x14ac:dyDescent="0.2">
      <c r="A938" s="6"/>
    </row>
    <row r="939" spans="1:1" ht="10" x14ac:dyDescent="0.2">
      <c r="A939" s="6"/>
    </row>
    <row r="940" spans="1:1" ht="10" x14ac:dyDescent="0.2">
      <c r="A940" s="6"/>
    </row>
    <row r="941" spans="1:1" ht="10" x14ac:dyDescent="0.2">
      <c r="A941" s="6"/>
    </row>
    <row r="942" spans="1:1" ht="10" x14ac:dyDescent="0.2">
      <c r="A942" s="6"/>
    </row>
    <row r="943" spans="1:1" ht="10" x14ac:dyDescent="0.2">
      <c r="A943" s="6"/>
    </row>
    <row r="944" spans="1:1" ht="10" x14ac:dyDescent="0.2">
      <c r="A944" s="6"/>
    </row>
    <row r="945" spans="1:1" ht="10" x14ac:dyDescent="0.2">
      <c r="A945" s="6"/>
    </row>
    <row r="946" spans="1:1" ht="10" x14ac:dyDescent="0.2">
      <c r="A946" s="6"/>
    </row>
    <row r="947" spans="1:1" ht="10" x14ac:dyDescent="0.2">
      <c r="A947" s="6"/>
    </row>
    <row r="948" spans="1:1" ht="10" x14ac:dyDescent="0.2">
      <c r="A948" s="6"/>
    </row>
    <row r="949" spans="1:1" ht="10" x14ac:dyDescent="0.2">
      <c r="A949" s="6"/>
    </row>
    <row r="950" spans="1:1" ht="10" x14ac:dyDescent="0.2">
      <c r="A950" s="6"/>
    </row>
    <row r="951" spans="1:1" ht="10" x14ac:dyDescent="0.2">
      <c r="A951" s="6"/>
    </row>
    <row r="952" spans="1:1" ht="10" x14ac:dyDescent="0.2">
      <c r="A952" s="6"/>
    </row>
    <row r="953" spans="1:1" ht="10" x14ac:dyDescent="0.2">
      <c r="A953" s="6"/>
    </row>
    <row r="954" spans="1:1" ht="10" x14ac:dyDescent="0.2">
      <c r="A954" s="6"/>
    </row>
    <row r="955" spans="1:1" ht="10" x14ac:dyDescent="0.2">
      <c r="A955" s="6"/>
    </row>
    <row r="956" spans="1:1" ht="10" x14ac:dyDescent="0.2">
      <c r="A956" s="6"/>
    </row>
    <row r="957" spans="1:1" ht="10" x14ac:dyDescent="0.2">
      <c r="A957" s="6"/>
    </row>
    <row r="958" spans="1:1" ht="10" x14ac:dyDescent="0.2">
      <c r="A958" s="6"/>
    </row>
    <row r="959" spans="1:1" ht="10" x14ac:dyDescent="0.2">
      <c r="A959" s="6"/>
    </row>
    <row r="960" spans="1:1" ht="10" x14ac:dyDescent="0.2">
      <c r="A960" s="6"/>
    </row>
    <row r="961" spans="1:1" ht="10" x14ac:dyDescent="0.2">
      <c r="A961" s="6"/>
    </row>
    <row r="962" spans="1:1" ht="10" x14ac:dyDescent="0.2">
      <c r="A962" s="6"/>
    </row>
    <row r="963" spans="1:1" ht="10" x14ac:dyDescent="0.2">
      <c r="A963" s="6"/>
    </row>
    <row r="964" spans="1:1" ht="10" x14ac:dyDescent="0.2">
      <c r="A964" s="6"/>
    </row>
    <row r="965" spans="1:1" ht="10" x14ac:dyDescent="0.2">
      <c r="A965" s="6"/>
    </row>
    <row r="966" spans="1:1" ht="10" x14ac:dyDescent="0.2">
      <c r="A966" s="6"/>
    </row>
    <row r="967" spans="1:1" ht="10" x14ac:dyDescent="0.2">
      <c r="A967" s="6"/>
    </row>
    <row r="968" spans="1:1" ht="10" x14ac:dyDescent="0.2">
      <c r="A968" s="6"/>
    </row>
    <row r="969" spans="1:1" ht="10" x14ac:dyDescent="0.2">
      <c r="A969" s="6"/>
    </row>
    <row r="970" spans="1:1" ht="10" x14ac:dyDescent="0.2">
      <c r="A970" s="6"/>
    </row>
    <row r="971" spans="1:1" ht="10" x14ac:dyDescent="0.2">
      <c r="A971" s="6"/>
    </row>
    <row r="972" spans="1:1" ht="10" x14ac:dyDescent="0.2">
      <c r="A972" s="6"/>
    </row>
    <row r="973" spans="1:1" ht="10" x14ac:dyDescent="0.2">
      <c r="A973" s="6"/>
    </row>
    <row r="974" spans="1:1" ht="10" x14ac:dyDescent="0.2">
      <c r="A974" s="6"/>
    </row>
    <row r="975" spans="1:1" ht="10" x14ac:dyDescent="0.2">
      <c r="A975" s="6"/>
    </row>
    <row r="976" spans="1:1" ht="10" x14ac:dyDescent="0.2">
      <c r="A976" s="6"/>
    </row>
    <row r="977" spans="1:1" ht="10" x14ac:dyDescent="0.2">
      <c r="A977" s="6"/>
    </row>
    <row r="978" spans="1:1" ht="10" x14ac:dyDescent="0.2">
      <c r="A978" s="6"/>
    </row>
    <row r="979" spans="1:1" ht="10" x14ac:dyDescent="0.2">
      <c r="A979" s="6"/>
    </row>
    <row r="980" spans="1:1" ht="10" x14ac:dyDescent="0.2">
      <c r="A980" s="6"/>
    </row>
    <row r="981" spans="1:1" ht="10" x14ac:dyDescent="0.2">
      <c r="A981" s="6"/>
    </row>
    <row r="982" spans="1:1" ht="10" x14ac:dyDescent="0.2">
      <c r="A982" s="6"/>
    </row>
    <row r="983" spans="1:1" ht="10" x14ac:dyDescent="0.2">
      <c r="A983" s="6"/>
    </row>
    <row r="984" spans="1:1" ht="10" x14ac:dyDescent="0.2">
      <c r="A984" s="6"/>
    </row>
    <row r="985" spans="1:1" ht="10" x14ac:dyDescent="0.2">
      <c r="A985" s="6"/>
    </row>
    <row r="986" spans="1:1" ht="10" x14ac:dyDescent="0.2">
      <c r="A986" s="6"/>
    </row>
    <row r="987" spans="1:1" ht="10" x14ac:dyDescent="0.2">
      <c r="A987" s="6"/>
    </row>
    <row r="988" spans="1:1" ht="10" x14ac:dyDescent="0.2">
      <c r="A988" s="6"/>
    </row>
    <row r="989" spans="1:1" ht="10" x14ac:dyDescent="0.2">
      <c r="A989" s="6"/>
    </row>
    <row r="990" spans="1:1" ht="10" x14ac:dyDescent="0.2">
      <c r="A990" s="6"/>
    </row>
    <row r="991" spans="1:1" ht="10" x14ac:dyDescent="0.2">
      <c r="A991" s="6"/>
    </row>
    <row r="992" spans="1:1" ht="10" x14ac:dyDescent="0.2">
      <c r="A992" s="6"/>
    </row>
    <row r="993" spans="1:1" ht="10" x14ac:dyDescent="0.2">
      <c r="A993" s="6"/>
    </row>
    <row r="994" spans="1:1" ht="10" x14ac:dyDescent="0.2">
      <c r="A994" s="6"/>
    </row>
    <row r="995" spans="1:1" ht="10" x14ac:dyDescent="0.2">
      <c r="A995" s="6"/>
    </row>
    <row r="996" spans="1:1" ht="10" x14ac:dyDescent="0.2">
      <c r="A996" s="6"/>
    </row>
    <row r="997" spans="1:1" ht="10" x14ac:dyDescent="0.2">
      <c r="A997" s="6"/>
    </row>
    <row r="998" spans="1:1" ht="10" x14ac:dyDescent="0.2">
      <c r="A998" s="6"/>
    </row>
    <row r="999" spans="1:1" ht="10" x14ac:dyDescent="0.2">
      <c r="A999" s="6"/>
    </row>
    <row r="1000" spans="1:1" ht="10" x14ac:dyDescent="0.2">
      <c r="A1000" s="6"/>
    </row>
    <row r="1001" spans="1:1" ht="10" x14ac:dyDescent="0.2">
      <c r="A1001" s="6"/>
    </row>
    <row r="1002" spans="1:1" ht="10" x14ac:dyDescent="0.2">
      <c r="A1002" s="6"/>
    </row>
    <row r="1003" spans="1:1" ht="10" x14ac:dyDescent="0.2">
      <c r="A1003" s="6"/>
    </row>
    <row r="1004" spans="1:1" ht="10" x14ac:dyDescent="0.2">
      <c r="A1004" s="6"/>
    </row>
    <row r="1005" spans="1:1" ht="10" x14ac:dyDescent="0.2">
      <c r="A1005" s="6"/>
    </row>
    <row r="1006" spans="1:1" ht="10" x14ac:dyDescent="0.2">
      <c r="A1006" s="6"/>
    </row>
    <row r="1007" spans="1:1" ht="10" x14ac:dyDescent="0.2">
      <c r="A1007" s="6"/>
    </row>
    <row r="1008" spans="1:1" ht="10" x14ac:dyDescent="0.2">
      <c r="A1008" s="6"/>
    </row>
    <row r="1009" spans="1:1" ht="10" x14ac:dyDescent="0.2">
      <c r="A1009" s="6"/>
    </row>
    <row r="1010" spans="1:1" ht="10" x14ac:dyDescent="0.2">
      <c r="A1010" s="6"/>
    </row>
    <row r="1011" spans="1:1" ht="10" x14ac:dyDescent="0.2">
      <c r="A1011" s="6"/>
    </row>
    <row r="1012" spans="1:1" ht="10" x14ac:dyDescent="0.2">
      <c r="A1012" s="6"/>
    </row>
    <row r="1013" spans="1:1" ht="10" x14ac:dyDescent="0.2">
      <c r="A1013" s="6"/>
    </row>
    <row r="1014" spans="1:1" ht="10" x14ac:dyDescent="0.2">
      <c r="A1014" s="6"/>
    </row>
    <row r="1015" spans="1:1" ht="10" x14ac:dyDescent="0.2">
      <c r="A1015" s="6"/>
    </row>
    <row r="1016" spans="1:1" ht="10" x14ac:dyDescent="0.2">
      <c r="A1016" s="6"/>
    </row>
    <row r="1017" spans="1:1" ht="10" x14ac:dyDescent="0.2">
      <c r="A1017" s="6"/>
    </row>
    <row r="1018" spans="1:1" ht="10" x14ac:dyDescent="0.2">
      <c r="A1018" s="6"/>
    </row>
    <row r="1019" spans="1:1" ht="10" x14ac:dyDescent="0.2">
      <c r="A1019" s="6"/>
    </row>
    <row r="1020" spans="1:1" ht="10" x14ac:dyDescent="0.2">
      <c r="A1020" s="6"/>
    </row>
    <row r="1021" spans="1:1" ht="10" x14ac:dyDescent="0.2">
      <c r="A1021" s="6"/>
    </row>
    <row r="1022" spans="1:1" ht="10" x14ac:dyDescent="0.2">
      <c r="A1022" s="6"/>
    </row>
    <row r="1023" spans="1:1" ht="10" x14ac:dyDescent="0.2">
      <c r="A1023" s="6"/>
    </row>
    <row r="1024" spans="1:1" ht="10" x14ac:dyDescent="0.2">
      <c r="A1024" s="6"/>
    </row>
    <row r="1025" spans="1:1" ht="10" x14ac:dyDescent="0.2">
      <c r="A1025" s="6"/>
    </row>
    <row r="1026" spans="1:1" ht="10" x14ac:dyDescent="0.2">
      <c r="A1026" s="6"/>
    </row>
    <row r="1027" spans="1:1" ht="10" x14ac:dyDescent="0.2">
      <c r="A1027" s="6"/>
    </row>
    <row r="1028" spans="1:1" ht="10" x14ac:dyDescent="0.2">
      <c r="A1028" s="6"/>
    </row>
    <row r="1029" spans="1:1" ht="10" x14ac:dyDescent="0.2">
      <c r="A1029" s="6"/>
    </row>
    <row r="1030" spans="1:1" ht="10" x14ac:dyDescent="0.2">
      <c r="A1030" s="6"/>
    </row>
    <row r="1031" spans="1:1" ht="10" x14ac:dyDescent="0.2">
      <c r="A1031" s="6"/>
    </row>
    <row r="1032" spans="1:1" ht="10" x14ac:dyDescent="0.2">
      <c r="A1032" s="6"/>
    </row>
    <row r="1033" spans="1:1" ht="10" x14ac:dyDescent="0.2">
      <c r="A1033" s="6"/>
    </row>
    <row r="1034" spans="1:1" ht="10" x14ac:dyDescent="0.2">
      <c r="A1034" s="6"/>
    </row>
    <row r="1035" spans="1:1" ht="10" x14ac:dyDescent="0.2">
      <c r="A1035" s="6"/>
    </row>
    <row r="1036" spans="1:1" ht="10" x14ac:dyDescent="0.2">
      <c r="A1036" s="6"/>
    </row>
    <row r="1037" spans="1:1" ht="10" x14ac:dyDescent="0.2">
      <c r="A1037" s="6"/>
    </row>
    <row r="1038" spans="1:1" ht="10" x14ac:dyDescent="0.2">
      <c r="A1038" s="6"/>
    </row>
    <row r="1039" spans="1:1" ht="10" x14ac:dyDescent="0.2">
      <c r="A1039" s="6"/>
    </row>
    <row r="1040" spans="1:1" ht="10" x14ac:dyDescent="0.2">
      <c r="A1040" s="6"/>
    </row>
    <row r="1041" spans="1:1" ht="10" x14ac:dyDescent="0.2">
      <c r="A1041" s="6"/>
    </row>
    <row r="1042" spans="1:1" ht="10" x14ac:dyDescent="0.2">
      <c r="A1042" s="6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</sheetData>
  <sheetProtection sheet="1" objects="1" scenarios="1"/>
  <pageMargins left="0" right="0" top="0.31496062992125984" bottom="0.31496062992125984" header="0.51181102362204722" footer="0.51181102362204722"/>
  <pageSetup paperSize="9" scale="58" orientation="portrait" r:id="rId1"/>
  <headerFooter alignWithMargins="0">
    <oddFooter>&amp;L&amp;7Source: ONS, Crown Copyright, 2022&amp;R&amp;7Planning &amp; Growth Strategy,&amp;10
&amp;7Transport and Connectivity, Place, Prosperity &amp; Sustainability
www.birmingham.gov.uk/census
brenda.henry@birmingham.gov.uk
0121 303 4208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Introduction</vt:lpstr>
      <vt:lpstr>number</vt:lpstr>
      <vt:lpstr>percent</vt:lpstr>
      <vt:lpstr>profile</vt:lpstr>
      <vt:lpstr>profile!Birmingham</vt:lpstr>
      <vt:lpstr>Birmingham</vt:lpstr>
      <vt:lpstr>Introduction!Print_Area</vt:lpstr>
      <vt:lpstr>profile!title</vt:lpstr>
      <vt:lpstr>title</vt:lpstr>
      <vt:lpstr>profile!wards</vt:lpstr>
      <vt:lpstr>wards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 Compostion</dc:title>
  <dc:creator>PLAABAHY</dc:creator>
  <cp:lastModifiedBy>James Cowling</cp:lastModifiedBy>
  <cp:lastPrinted>2022-11-14T12:36:26Z</cp:lastPrinted>
  <dcterms:created xsi:type="dcterms:W3CDTF">2003-09-23T16:07:42Z</dcterms:created>
  <dcterms:modified xsi:type="dcterms:W3CDTF">2023-02-08T12:21:09Z</dcterms:modified>
</cp:coreProperties>
</file>